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codeName="ThisWorkbook" autoCompressPictures="0" defaultThemeVersion="124226"/>
  <mc:AlternateContent xmlns:mc="http://schemas.openxmlformats.org/markup-compatibility/2006">
    <mc:Choice Requires="x15">
      <x15ac:absPath xmlns:x15ac="http://schemas.microsoft.com/office/spreadsheetml/2010/11/ac" url="/Users/depar/Desktop/"/>
    </mc:Choice>
  </mc:AlternateContent>
  <xr:revisionPtr revIDLastSave="0" documentId="13_ncr:1_{014707A1-F9C6-9545-97D0-FE334FAD9AB6}" xr6:coauthVersionLast="47" xr6:coauthVersionMax="47" xr10:uidLastSave="{00000000-0000-0000-0000-000000000000}"/>
  <bookViews>
    <workbookView xWindow="1000" yWindow="980" windowWidth="34200" windowHeight="19660" tabRatio="731" activeTab="1" xr2:uid="{00000000-000D-0000-FFFF-FFFF00000000}"/>
  </bookViews>
  <sheets>
    <sheet name="Categories" sheetId="2" state="hidden" r:id="rId1"/>
    <sheet name="Schedule" sheetId="10" r:id="rId2"/>
    <sheet name="Questionnaire (required)" sheetId="1" r:id="rId3"/>
    <sheet name="Standing Rules" sheetId="5" r:id="rId4"/>
    <sheet name="Spending Categories" sheetId="11" r:id="rId5"/>
    <sheet name="Detail (required) " sheetId="4" r:id="rId6"/>
    <sheet name="Sheet3" sheetId="3" state="hidden" r:id="rId7"/>
  </sheets>
  <externalReferences>
    <externalReference r:id="rId8"/>
    <externalReference r:id="rId9"/>
    <externalReference r:id="rId10"/>
  </externalReferences>
  <definedNames>
    <definedName name="Categories">[1]Categories!$A$1:$A$13</definedName>
    <definedName name="FC_1" localSheetId="4">'[2]SALARIES Budget Detail Sheet #1'!$M$30</definedName>
    <definedName name="FC_1">'[1]Budget Detail Sheet #1'!$M$30</definedName>
    <definedName name="FC_2" localSheetId="4">'[2]Budget Detail Sheet #2'!$M$30</definedName>
    <definedName name="FC_2">'[1]Budget Detail Sheet #2'!$M$30</definedName>
    <definedName name="FC_3" localSheetId="4">'[2]Budget Detail Sheet #3'!$M$30</definedName>
    <definedName name="FC_3">'[1]Budget Detail Sheet #3'!$M$30</definedName>
    <definedName name="FC_4" localSheetId="4">'[2]Budget Detail Sheet # 4'!$M$30</definedName>
    <definedName name="FC_4">'[1]Budget Detail Sheet # 4'!$M$30</definedName>
    <definedName name="FC_5" localSheetId="4">'[2]Budget Detail Sheet # 5'!$M$30</definedName>
    <definedName name="FC_5">'[1]Budget Detail Sheet # 5'!$M$30</definedName>
    <definedName name="FC_6" localSheetId="4">'[2]Budget Detail Sheet # 6'!$M$30</definedName>
    <definedName name="FC_6">'[1]Budget Detail Sheet # 6'!$M$30</definedName>
    <definedName name="FC_7" localSheetId="4">'[2]Budget Detail Sheet #7'!$M$30</definedName>
    <definedName name="FC_7">'[1]Budget Detail Sheet #7'!$M$30</definedName>
    <definedName name="FCsub1" localSheetId="4">'[2]SALARIES Budget Detail Sheet #1'!$L$29</definedName>
    <definedName name="FCsub1">'[1]Budget Detail Sheet #1'!$L$29</definedName>
    <definedName name="FCsub2" localSheetId="4">'[2]Budget Detail Sheet #2'!$L$29</definedName>
    <definedName name="FCsub2">'[1]Budget Detail Sheet #2'!$L$29</definedName>
    <definedName name="FCsub3" localSheetId="4">'[2]Budget Detail Sheet #3'!$L$29</definedName>
    <definedName name="FCsub3">'[1]Budget Detail Sheet #3'!$L$29</definedName>
    <definedName name="FCsub4" localSheetId="4">'[2]Budget Detail Sheet # 4'!$L$29</definedName>
    <definedName name="FCsub4">'[1]Budget Detail Sheet # 4'!$L$29</definedName>
    <definedName name="FCsub5" localSheetId="4">'[2]Budget Detail Sheet # 5'!$L$29</definedName>
    <definedName name="FCsub5">'[1]Budget Detail Sheet # 5'!$L$29</definedName>
    <definedName name="FCsub6" localSheetId="4">'[2]Budget Detail Sheet # 6'!$L$29</definedName>
    <definedName name="FCsub6">'[1]Budget Detail Sheet # 6'!$L$29</definedName>
    <definedName name="FCsub7" localSheetId="4">'[2]Budget Detail Sheet #7'!$L$29</definedName>
    <definedName name="FCsub7">'[1]Budget Detail Sheet #7'!$L$29</definedName>
    <definedName name="_xlnm.Print_Area" localSheetId="5">'Detail (required) '!$A$1:$P$80</definedName>
    <definedName name="_xlnm.Print_Area" localSheetId="2">'Questionnaire (required)'!$A$6:$N$68</definedName>
    <definedName name="_xlnm.Print_Area" localSheetId="3">[3]Sheet1!$A$1:$D$31</definedName>
    <definedName name="subtotal1">'[2]SALARIES Budget Detail Sheet #1'!$K$30</definedName>
    <definedName name="subtotal2">'[2]Budget Detail Sheet #2'!$K$30</definedName>
    <definedName name="subtotal3">'[2]Budget Detail Sheet #3'!$K$30</definedName>
    <definedName name="subtotal4">'[2]Budget Detail Sheet # 4'!$K$30</definedName>
    <definedName name="subtotal5">'[2]Budget Detail Sheet # 5'!$K$30</definedName>
    <definedName name="subtotal6">'[2]Budget Detail Sheet # 6'!$K$30</definedName>
    <definedName name="subtotal7">'[2]Budget Detail Sheet #7'!$K$30</definedName>
    <definedName name="total1">'[1]Budget Detail Sheet #1'!$K$30</definedName>
    <definedName name="total2">'[1]Budget Detail Sheet #2'!$K$30</definedName>
    <definedName name="total3">'[1]Budget Detail Sheet #3'!$K$30</definedName>
    <definedName name="total4">'[1]Budget Detail Sheet # 4'!$K$30</definedName>
    <definedName name="total5">'[1]Budget Detail Sheet # 5'!$K$30</definedName>
    <definedName name="total6">'[1]Budget Detail Sheet # 6'!$K$30</definedName>
    <definedName name="total7">'[1]Budget Detail Sheet #7'!$K$30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5" i="4" l="1"/>
  <c r="P76" i="4" s="1"/>
  <c r="P77" i="4" s="1"/>
  <c r="M7" i="4"/>
  <c r="O7" i="4" s="1"/>
  <c r="M70" i="4"/>
  <c r="O70" i="4" s="1"/>
  <c r="M63" i="4"/>
  <c r="O63" i="4" s="1"/>
  <c r="M56" i="4"/>
  <c r="O56" i="4" s="1"/>
  <c r="M49" i="4"/>
  <c r="O49" i="4" s="1"/>
  <c r="M42" i="4"/>
  <c r="O42" i="4" s="1"/>
  <c r="M35" i="4"/>
  <c r="O35" i="4" s="1"/>
  <c r="M28" i="4"/>
  <c r="O28" i="4" s="1"/>
  <c r="M21" i="4"/>
  <c r="O21" i="4" s="1"/>
  <c r="M14" i="4"/>
  <c r="O14" i="4" s="1"/>
  <c r="D3" i="4"/>
  <c r="U75" i="1"/>
  <c r="O6" i="1"/>
  <c r="I21" i="3"/>
  <c r="K21" i="3" s="1"/>
  <c r="K4" i="3"/>
  <c r="M4" i="3"/>
  <c r="K5" i="3"/>
  <c r="M5" i="3" s="1"/>
  <c r="K6" i="3"/>
  <c r="M6" i="3" s="1"/>
  <c r="K7" i="3"/>
  <c r="M7" i="3"/>
  <c r="K8" i="3"/>
  <c r="M8" i="3" s="1"/>
  <c r="K9" i="3"/>
  <c r="M9" i="3" s="1"/>
  <c r="K10" i="3"/>
  <c r="M10" i="3" s="1"/>
  <c r="K11" i="3"/>
  <c r="M11" i="3" s="1"/>
  <c r="K12" i="3"/>
  <c r="M12" i="3"/>
  <c r="K13" i="3"/>
  <c r="M13" i="3" s="1"/>
  <c r="K14" i="3"/>
  <c r="M14" i="3" s="1"/>
  <c r="K15" i="3"/>
  <c r="M15" i="3"/>
  <c r="K16" i="3"/>
  <c r="M16" i="3" s="1"/>
  <c r="K17" i="3"/>
  <c r="M17" i="3" s="1"/>
  <c r="K18" i="3"/>
  <c r="M18" i="3" s="1"/>
  <c r="K19" i="3"/>
  <c r="M19" i="3" s="1"/>
  <c r="K20" i="3"/>
  <c r="M20" i="3"/>
  <c r="L22" i="3"/>
  <c r="G75" i="4" l="1"/>
  <c r="H65" i="1" s="1"/>
  <c r="K22" i="3"/>
  <c r="M21" i="3"/>
  <c r="M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65" authorId="0" shapeId="0" xr:uid="{00000000-0006-0000-0100-000001000000}">
      <text>
        <r>
          <rPr>
            <b/>
            <sz val="9"/>
            <color indexed="81"/>
            <rFont val="Tahoma"/>
            <family val="2"/>
          </rPr>
          <t xml:space="preserve">The total will display what you have entered on the "Detail" sheet.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M6" authorId="0" shapeId="0" xr:uid="{00000000-0006-0000-0200-000001000000}">
      <text>
        <r>
          <rPr>
            <b/>
            <sz val="9"/>
            <color indexed="10"/>
            <rFont val="Tahoma"/>
            <family val="2"/>
          </rPr>
          <t>Please note:</t>
        </r>
        <r>
          <rPr>
            <b/>
            <sz val="9"/>
            <color indexed="81"/>
            <rFont val="Tahoma"/>
            <family val="2"/>
          </rPr>
          <t xml:space="preserve">
You MUST enter a unit price and # of units for total price to calculate.</t>
        </r>
        <r>
          <rPr>
            <sz val="9"/>
            <color indexed="81"/>
            <rFont val="Tahoma"/>
            <family val="2"/>
          </rPr>
          <t xml:space="preserve">
</t>
        </r>
      </text>
    </comment>
  </commentList>
</comments>
</file>

<file path=xl/sharedStrings.xml><?xml version="1.0" encoding="utf-8"?>
<sst xmlns="http://schemas.openxmlformats.org/spreadsheetml/2006/main" count="382" uniqueCount="222">
  <si>
    <t xml:space="preserve">Name of Organization </t>
  </si>
  <si>
    <t xml:space="preserve">Date </t>
  </si>
  <si>
    <t>Campus Address</t>
  </si>
  <si>
    <t>Primary Contact Name</t>
  </si>
  <si>
    <t>Phone Number</t>
  </si>
  <si>
    <t xml:space="preserve">Email Address </t>
  </si>
  <si>
    <t>Secondary Contact Name</t>
  </si>
  <si>
    <t xml:space="preserve">CONTACT INFORMATION </t>
  </si>
  <si>
    <t>The student group requesting appropriation funding:</t>
  </si>
  <si>
    <t>TOTAL APPROPRIATION REQUEST AMOUNT:</t>
  </si>
  <si>
    <t>Category:</t>
  </si>
  <si>
    <t>Copying Services</t>
  </si>
  <si>
    <t xml:space="preserve">Click to show categories </t>
  </si>
  <si>
    <t xml:space="preserve">DETAILED DESCRIPTION </t>
  </si>
  <si>
    <t xml:space="preserve">Unit Price </t>
  </si>
  <si>
    <t xml:space="preserve">Total Price </t>
  </si>
  <si>
    <t xml:space="preserve">TOTAL APPROPRIATION REQUEST AMOUNT: </t>
  </si>
  <si>
    <t xml:space="preserve">Requests that are not represented at their scheduled Finance Committee Hearing will be passed at zero ($0) </t>
  </si>
  <si>
    <t>dollars. Groups unable to attend their scheduled hearing must provide the Finance Chair (asunmfin@unm.edu)</t>
  </si>
  <si>
    <t>with 24 hour notice.</t>
  </si>
  <si>
    <t xml:space="preserve">SGAO Use Only </t>
  </si>
  <si>
    <t>Category</t>
  </si>
  <si>
    <t>Detailed Description</t>
  </si>
  <si>
    <t>Unit Cost</t>
  </si>
  <si>
    <t>Total Units</t>
  </si>
  <si>
    <t>Total</t>
  </si>
  <si>
    <t>Finance Committee Use Only</t>
  </si>
  <si>
    <t>Committee Use Only</t>
  </si>
  <si>
    <t>UNM Foundation Surcharge</t>
  </si>
  <si>
    <t xml:space="preserve">PageTotal </t>
  </si>
  <si>
    <t xml:space="preserve">Reduction </t>
  </si>
  <si>
    <t xml:space="preserve">Reccomended </t>
  </si>
  <si>
    <t># of Units</t>
  </si>
  <si>
    <t xml:space="preserve">Recommended </t>
  </si>
  <si>
    <t>Surcharge</t>
  </si>
  <si>
    <t>Save ONLY as an Excel file.</t>
  </si>
  <si>
    <t>Total Recommended</t>
  </si>
  <si>
    <t>Please select and describe what your student group is requestiong funds for:</t>
  </si>
  <si>
    <t xml:space="preserve">Requests must be filled out completely including the detail sheet and submitted to the Chair, via email </t>
  </si>
  <si>
    <t>Difference</t>
  </si>
  <si>
    <t>Undergraduate</t>
  </si>
  <si>
    <t>Graduate</t>
  </si>
  <si>
    <t>Other</t>
  </si>
  <si>
    <r>
      <t>STUDENT ORGANIZATION INFORMATION    (</t>
    </r>
    <r>
      <rPr>
        <b/>
        <sz val="9"/>
        <color theme="1"/>
        <rFont val="Calibri"/>
        <family val="2"/>
        <scheme val="minor"/>
      </rPr>
      <t>Please select all of the following that apply).</t>
    </r>
  </si>
  <si>
    <t>Please refer to the Standing Rules tab to ensure you are in compliance!</t>
  </si>
  <si>
    <t>GPSA APPROPRIATION SCHEDULE</t>
  </si>
  <si>
    <t>Deadline for Submission</t>
  </si>
  <si>
    <t>Finance Committee Meeting</t>
  </si>
  <si>
    <t>Save file with your organization's name, e.g., The Billy Club</t>
  </si>
  <si>
    <t>For travel requests, please list the names of students traveling from your organization</t>
  </si>
  <si>
    <t>Description of Request:   (For travel requests, please include dates and location)</t>
  </si>
  <si>
    <t>How were these students selected for travel on behalf of your organziation?</t>
  </si>
  <si>
    <t>Recommended</t>
  </si>
  <si>
    <t>Abridged Summary of Finance Committee Standing Rules</t>
  </si>
  <si>
    <t xml:space="preserve">Type of Request </t>
  </si>
  <si>
    <t>Advertising</t>
  </si>
  <si>
    <t>Computer</t>
  </si>
  <si>
    <t>Computer Supplies</t>
  </si>
  <si>
    <t>Educational Supplies</t>
  </si>
  <si>
    <t>Honorarium (cannot be paid to UNM employees or students)</t>
  </si>
  <si>
    <t>Individual or group membership dues</t>
  </si>
  <si>
    <t xml:space="preserve">$0- NOT FUNDED </t>
  </si>
  <si>
    <t xml:space="preserve">Travel- Airfare </t>
  </si>
  <si>
    <t xml:space="preserve">Please Note:  </t>
  </si>
  <si>
    <t xml:space="preserve">Any physical equipment, office supplies, or educational materials/subscriptions purchased with GPSA </t>
  </si>
  <si>
    <t xml:space="preserve"> **** Reminder:  You MUST also fill out the Detail Sheet on the next tab. ****</t>
  </si>
  <si>
    <t>If your student group received previous funding from GPSA, please provide information regarding:</t>
  </si>
  <si>
    <t>If necessary, please contact the Student Government Accounting Office for more information about your student organization's previous funding</t>
  </si>
  <si>
    <r>
      <rPr>
        <b/>
        <sz val="11"/>
        <rFont val="Calibri"/>
        <family val="2"/>
      </rPr>
      <t>(1)</t>
    </r>
    <r>
      <rPr>
        <b/>
        <sz val="11"/>
        <rFont val="Calibri"/>
        <family val="2"/>
        <scheme val="minor"/>
      </rPr>
      <t xml:space="preserve"> the amount approved, (2) the semester applied, and (3) why additional funding is necessary</t>
    </r>
  </si>
  <si>
    <t>Any line item over $200 must include a quote at the time of the appropriation request submission deadline.</t>
  </si>
  <si>
    <t>funding must be stored at UNM, available to the organization and its members, when not being used for</t>
  </si>
  <si>
    <t>purposes of the organization on or outside of UNM.</t>
  </si>
  <si>
    <t xml:space="preserve">OR </t>
  </si>
  <si>
    <t>$250 per event</t>
  </si>
  <si>
    <t xml:space="preserve">For the complete GPSA Finance Committee Standing Rules, please visit: </t>
  </si>
  <si>
    <t xml:space="preserve">Student organizations are limited to one (1) appropriation request per semester, two (2) events per appropriation, and with one (1) line item of each category per event. </t>
  </si>
  <si>
    <t>NEW!!</t>
  </si>
  <si>
    <t>Council Meeting</t>
  </si>
  <si>
    <t>Earliest Funding Available</t>
  </si>
  <si>
    <t xml:space="preserve"> $350 per event </t>
  </si>
  <si>
    <t xml:space="preserve"> up to $650 for a large scale event</t>
  </si>
  <si>
    <t>Travel - Driving</t>
  </si>
  <si>
    <t>$85/person/day                                                                                                        Maximum Allocation of $525/event</t>
  </si>
  <si>
    <t>Maximum of 70% economy class                                                                    Maximum Allocation of $800</t>
  </si>
  <si>
    <t>$400 per organization per conference                                                               $200 per student per conference                                                                           Not to exceed $800 for up to (2) conferences</t>
  </si>
  <si>
    <t>3100 - Office supplies</t>
  </si>
  <si>
    <t>3110 - Books &amp; Periodicals</t>
  </si>
  <si>
    <t>3140 - Computer Software</t>
  </si>
  <si>
    <t>3150 - Computer Supplies</t>
  </si>
  <si>
    <t>3180 - Non-Capital Equipment &lt;$5,001</t>
  </si>
  <si>
    <t>3189 - Tagged Non-Capital Equipment &lt;$5,001</t>
  </si>
  <si>
    <t>31B0 - Food F&amp;A Unallowable Gen</t>
  </si>
  <si>
    <t>31K0 - Postage Gen</t>
  </si>
  <si>
    <t>31L0 - Printing Supplies Gen</t>
  </si>
  <si>
    <t>37Y0 - Supply Costs F&amp;A Unallowable</t>
  </si>
  <si>
    <t>4080 - Student Travel - Airfare/Train/Rental/12 Passenger Van</t>
  </si>
  <si>
    <t xml:space="preserve">4080 - Student Travel- Gas Mileage </t>
  </si>
  <si>
    <t>4080 - Student Travel - (Over night) - Per Diem (Food/lodging)</t>
  </si>
  <si>
    <t>4080 - Student Travel (Travel day)- Per Diem (food/lodging)</t>
  </si>
  <si>
    <t>6000 - Telecom Charges Gen</t>
  </si>
  <si>
    <t>6020 - Long Distance Gen</t>
  </si>
  <si>
    <t>6060 - Voice Mail Box Gen</t>
  </si>
  <si>
    <t>63A0 - Conference Fee's</t>
  </si>
  <si>
    <t>63A1 - Event Fee's</t>
  </si>
  <si>
    <t>63B0 - Rental Fees Gen</t>
  </si>
  <si>
    <t>63B1 - Media Rentals</t>
  </si>
  <si>
    <t>63C0 - Copying Gen</t>
  </si>
  <si>
    <t>63E0` - Honoraria Gen</t>
  </si>
  <si>
    <t>6350 - Promotional Exp F&amp;A Unallowable Gen</t>
  </si>
  <si>
    <t>69Z0 - Other Professional Services Gen</t>
  </si>
  <si>
    <t>7060 - Facility Rent Expense Gen</t>
  </si>
  <si>
    <t>70D0 - Equipment Repairs Maintenance Gen</t>
  </si>
  <si>
    <t>8060 - Other Operating Costs Gen</t>
  </si>
  <si>
    <t>69Y0 - Advertisement</t>
  </si>
  <si>
    <t>Reason for cut/reduction</t>
  </si>
  <si>
    <t>EXPENSE CATEGORIES</t>
  </si>
  <si>
    <t>Acct code</t>
  </si>
  <si>
    <t>Description</t>
  </si>
  <si>
    <t>What can be purchased/billed to this acct code.</t>
  </si>
  <si>
    <t>Office Suplies Gen</t>
  </si>
  <si>
    <t>Paper products, writing materials, and miscellaneous supplies used in administrative Office functions. Also, includes inventory of low-cost office accessories, such as staplers, tape dispenser, etc.</t>
  </si>
  <si>
    <t>Books Periodicals Gen</t>
  </si>
  <si>
    <t>Educational/Instructional (Magazines, books, referance materials. Not practice exams.) Must have space on campus.</t>
  </si>
  <si>
    <t>Computer Software Gen</t>
  </si>
  <si>
    <t>Adobe, Award Spring, Canva, or any type of computer software, etc.</t>
  </si>
  <si>
    <t>Computer Supplies &lt;$5,001</t>
  </si>
  <si>
    <t>Monitors, key boards, mouse, web-cam, headphones, mics, etc</t>
  </si>
  <si>
    <t>Non Capital Equipment &lt;$5,001</t>
  </si>
  <si>
    <t>Printers</t>
  </si>
  <si>
    <t>Tagged Non-Capital Equipmnt &lt;$5,001</t>
  </si>
  <si>
    <t>Computers &amp; laptops</t>
  </si>
  <si>
    <t>31B0</t>
  </si>
  <si>
    <t>Food F&amp;A Unallowable Gen</t>
  </si>
  <si>
    <t>Food for events and meetings</t>
  </si>
  <si>
    <t>31K0</t>
  </si>
  <si>
    <t>Postage Gen</t>
  </si>
  <si>
    <t>Stamps</t>
  </si>
  <si>
    <t>31L0</t>
  </si>
  <si>
    <t>Printing Supplies Gen</t>
  </si>
  <si>
    <t>Ink and printer paper</t>
  </si>
  <si>
    <t>31N0</t>
  </si>
  <si>
    <t>Uniforms Apparel Gen</t>
  </si>
  <si>
    <t>Sports team Uniforms</t>
  </si>
  <si>
    <t>37Y0</t>
  </si>
  <si>
    <t>Supply Costs F&amp;A Unallowable</t>
  </si>
  <si>
    <r>
      <t xml:space="preserve">Non-office supplies - paper plates, napkins, plasticware, utencils, event decorations, craft supplies, </t>
    </r>
    <r>
      <rPr>
        <b/>
        <sz val="12"/>
        <color rgb="FFFF0000"/>
        <rFont val="Times New Roman"/>
        <family val="1"/>
      </rPr>
      <t>Sports Team Equipment/supplies</t>
    </r>
    <r>
      <rPr>
        <sz val="12"/>
        <rFont val="Times New Roman"/>
        <family val="1"/>
      </rPr>
      <t>, etc.</t>
    </r>
  </si>
  <si>
    <t>Student Travel</t>
  </si>
  <si>
    <t>Travel expenses: Air, hotel, ground transportation, gas</t>
  </si>
  <si>
    <t>Telecom Charges Gen</t>
  </si>
  <si>
    <t>Phone line</t>
  </si>
  <si>
    <t>Long Distance Gen</t>
  </si>
  <si>
    <t>Long distance charges</t>
  </si>
  <si>
    <t>Voice Mail Box Gen</t>
  </si>
  <si>
    <t>monthly voicemail charge</t>
  </si>
  <si>
    <t>63A0</t>
  </si>
  <si>
    <t>Conference Fee's</t>
  </si>
  <si>
    <t>Cost to attend the conference/tournament registration . Not to include travel expenses, see Student Travel.</t>
  </si>
  <si>
    <t>63A1</t>
  </si>
  <si>
    <t>Event Fee's</t>
  </si>
  <si>
    <t xml:space="preserve">Tickets for football, soccer, basketball, Meow Wolf, Zoo, Balloon fiesta, or Museum etc. </t>
  </si>
  <si>
    <t>63B0</t>
  </si>
  <si>
    <t>Rental Fees Gen</t>
  </si>
  <si>
    <t>Misc. rental fee's (Excluding equipment &amp; Media rentals)</t>
  </si>
  <si>
    <t>63B1</t>
  </si>
  <si>
    <t>Media Rentals</t>
  </si>
  <si>
    <t>Video, DVD, Reel to Reel.</t>
  </si>
  <si>
    <t>63C0</t>
  </si>
  <si>
    <t>Copying Gen</t>
  </si>
  <si>
    <t>UNM copy center, printing kiosk on campus, cost to have flyers printed (not designed)</t>
  </si>
  <si>
    <t>63E0`</t>
  </si>
  <si>
    <t>Honoraria Gen</t>
  </si>
  <si>
    <t>Individual of special achievement or renown status. (Guest Speakers) Ask your Accountant and prepare prior to your event.</t>
  </si>
  <si>
    <t>63T2</t>
  </si>
  <si>
    <t>UNM Police</t>
  </si>
  <si>
    <t>UNM PD security @ events</t>
  </si>
  <si>
    <t>Promotional Exp F&amp;A Unallowable Gen</t>
  </si>
  <si>
    <t>Custom printing/Recruitment (SWAG) t-shirts, banners, Stickers, tumblers, mugs. Bags/totes, etc</t>
  </si>
  <si>
    <t>69Y0</t>
  </si>
  <si>
    <t>Advertiment</t>
  </si>
  <si>
    <t>Advertising/public relations, fund raising/development, and Student activities. (Daily Lobo/Social media)</t>
  </si>
  <si>
    <t>69Z0</t>
  </si>
  <si>
    <t>Other Professional Services Gen</t>
  </si>
  <si>
    <t>DJ's, Artists of any kind including but not limited to designers, Cultural dancers, Spiritual healers, etc.</t>
  </si>
  <si>
    <t>Facilities</t>
  </si>
  <si>
    <t>UNM Facilities</t>
  </si>
  <si>
    <t>Facility Rent Expense Gen</t>
  </si>
  <si>
    <t>Room Space, Banquet hall, Ice rink, party rooms, etc.</t>
  </si>
  <si>
    <t>70D0</t>
  </si>
  <si>
    <t>Equipment Repairs Maintenance Gen</t>
  </si>
  <si>
    <t xml:space="preserve">Repair &amp; Maintenance of large equipment. </t>
  </si>
  <si>
    <t>Interdepartmental Support</t>
  </si>
  <si>
    <t>Transfer of funds from ASUNM, GPSA, or other UNM dept after 3rd week of March.</t>
  </si>
  <si>
    <t>Other Operating Costs Gen</t>
  </si>
  <si>
    <r>
      <t>WBD,Homecoming, Red Rally, Lobo Day, co-spons, fiestas, etc.</t>
    </r>
    <r>
      <rPr>
        <b/>
        <sz val="12"/>
        <color rgb="FFFF0000"/>
        <rFont val="Times New Roman"/>
        <family val="1"/>
      </rPr>
      <t xml:space="preserve"> (AGENCIES ONLY)</t>
    </r>
  </si>
  <si>
    <t xml:space="preserve">Conference / Registration Fees </t>
  </si>
  <si>
    <t>Food - Refreshments</t>
  </si>
  <si>
    <t>65.6 cents per mile</t>
  </si>
  <si>
    <r>
      <t>Office Supplies -</t>
    </r>
    <r>
      <rPr>
        <sz val="11"/>
        <color rgb="FF0000FF"/>
        <rFont val="Calibri"/>
        <family val="2"/>
        <scheme val="minor"/>
      </rPr>
      <t xml:space="preserve"> </t>
    </r>
    <r>
      <rPr>
        <b/>
        <i/>
        <sz val="11"/>
        <color rgb="FF0000FF"/>
        <rFont val="Calibri"/>
        <family val="2"/>
      </rPr>
      <t>(Must be of unexpected need or event)</t>
    </r>
  </si>
  <si>
    <r>
      <t xml:space="preserve">Travel- Per Diem (lodging and meals) </t>
    </r>
    <r>
      <rPr>
        <b/>
        <sz val="11"/>
        <color rgb="FF0000FF"/>
        <rFont val="Calibri"/>
        <family val="2"/>
        <scheme val="minor"/>
      </rPr>
      <t xml:space="preserve"> (Must be &gt;50 miles from UNM)</t>
    </r>
  </si>
  <si>
    <r>
      <rPr>
        <b/>
        <sz val="12"/>
        <color rgb="FF0000FF"/>
        <rFont val="Calibri"/>
        <family val="2"/>
        <scheme val="minor"/>
      </rPr>
      <t>Maximum</t>
    </r>
    <r>
      <rPr>
        <b/>
        <sz val="12"/>
        <color theme="1"/>
        <rFont val="Calibri"/>
        <family val="2"/>
        <scheme val="minor"/>
      </rPr>
      <t xml:space="preserve"> Funding Available </t>
    </r>
  </si>
  <si>
    <r>
      <t xml:space="preserve">Number of </t>
    </r>
    <r>
      <rPr>
        <b/>
        <sz val="11"/>
        <color rgb="FF0000FF"/>
        <rFont val="Calibri"/>
        <family val="2"/>
      </rPr>
      <t>Active</t>
    </r>
    <r>
      <rPr>
        <b/>
        <sz val="11"/>
        <color theme="1"/>
        <rFont val="Calibri"/>
        <family val="2"/>
        <scheme val="minor"/>
      </rPr>
      <t xml:space="preserve"> Members</t>
    </r>
  </si>
  <si>
    <r>
      <t xml:space="preserve">(gpsafin@unm.edu) </t>
    </r>
    <r>
      <rPr>
        <u/>
        <sz val="11"/>
        <color rgb="FF0000FF"/>
        <rFont val="Calibri"/>
        <family val="2"/>
        <scheme val="minor"/>
      </rPr>
      <t xml:space="preserve">no later than </t>
    </r>
    <r>
      <rPr>
        <b/>
        <u/>
        <sz val="11"/>
        <color rgb="FF0000FF"/>
        <rFont val="Calibri"/>
        <family val="2"/>
        <scheme val="minor"/>
      </rPr>
      <t xml:space="preserve">11:59pm on the TUESDAY prior to </t>
    </r>
    <r>
      <rPr>
        <u/>
        <sz val="11"/>
        <color rgb="FF0000FF"/>
        <rFont val="Calibri"/>
        <family val="2"/>
        <scheme val="minor"/>
      </rPr>
      <t>the scheduled committee meeting</t>
    </r>
    <r>
      <rPr>
        <sz val="11"/>
        <color rgb="FF0000FF"/>
        <rFont val="Calibri"/>
        <family val="2"/>
        <scheme val="minor"/>
      </rPr>
      <t>.</t>
    </r>
  </si>
  <si>
    <t xml:space="preserve">No </t>
  </si>
  <si>
    <t>Meetings</t>
  </si>
  <si>
    <t>Scheduled</t>
  </si>
  <si>
    <r>
      <rPr>
        <i/>
        <sz val="14"/>
        <color theme="7" tint="-0.499984740745262"/>
        <rFont val="Candara"/>
        <family val="2"/>
      </rPr>
      <t>Please refer to gpsa.unm.edu, Meetings Tab,</t>
    </r>
    <r>
      <rPr>
        <b/>
        <i/>
        <sz val="14"/>
        <color theme="7" tint="-0.499984740745262"/>
        <rFont val="Candara"/>
        <family val="2"/>
      </rPr>
      <t xml:space="preserve"> Finance Committee Meetings </t>
    </r>
    <r>
      <rPr>
        <i/>
        <sz val="14"/>
        <color theme="7" tint="-0.499984740745262"/>
        <rFont val="Candara"/>
        <family val="2"/>
      </rPr>
      <t>link for dates, times, locations, &amp; agenda.</t>
    </r>
  </si>
  <si>
    <t>Spring 2025</t>
  </si>
  <si>
    <r>
      <rPr>
        <i/>
        <sz val="14"/>
        <color theme="1"/>
        <rFont val="Candara"/>
        <family val="2"/>
      </rPr>
      <t>Please refer to gpsa.unm.edu, Meetings Tab</t>
    </r>
    <r>
      <rPr>
        <b/>
        <i/>
        <sz val="14"/>
        <color theme="1"/>
        <rFont val="Candara"/>
        <family val="2"/>
      </rPr>
      <t>, Council Meetings</t>
    </r>
    <r>
      <rPr>
        <i/>
        <sz val="14"/>
        <color theme="1"/>
        <rFont val="Candara"/>
        <family val="2"/>
      </rPr>
      <t xml:space="preserve"> link for dates, times, locations, &amp; agenda.</t>
    </r>
  </si>
  <si>
    <t>January</t>
  </si>
  <si>
    <t>February 6th, 2025 (11:59pm)</t>
  </si>
  <si>
    <t>February 13th, 2025 (6:00 pm)</t>
  </si>
  <si>
    <t>February 22nd, 2025 (10:00 AM)</t>
  </si>
  <si>
    <t>February 24th, 2025</t>
  </si>
  <si>
    <t>March 31st, 2025</t>
  </si>
  <si>
    <t>March 29, 2025 (10:00 AM)</t>
  </si>
  <si>
    <t>March 20,2025 (6:00pm)</t>
  </si>
  <si>
    <t>March 13,2025 (11:59pm)</t>
  </si>
  <si>
    <t>April 28th, 2025</t>
  </si>
  <si>
    <t>April 26, 2025 (10:00 AM)</t>
  </si>
  <si>
    <t>April 17,2025 (6:00pm)</t>
  </si>
  <si>
    <t>April 10,2025 (11:59pm)</t>
  </si>
  <si>
    <t>https://gpsa.unm.edu/about/governing-documents.html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</si>
</sst>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0.0%"/>
    <numFmt numFmtId="166" formatCode="[&lt;=9999999]###\-####;\(###\)\ ###\-####"/>
    <numFmt numFmtId="167" formatCode="&quot;$&quot;#,##0"/>
  </numFmts>
  <fonts count="72" x14ac:knownFonts="1">
    <font>
      <sz val="11"/>
      <color theme="1"/>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b/>
      <i/>
      <sz val="14"/>
      <color theme="1"/>
      <name val="Calibri"/>
      <family val="2"/>
      <scheme val="minor"/>
    </font>
    <font>
      <i/>
      <sz val="11"/>
      <color theme="1"/>
      <name val="Calibri"/>
      <family val="2"/>
      <scheme val="minor"/>
    </font>
    <font>
      <b/>
      <sz val="14"/>
      <color theme="1"/>
      <name val="Calibri"/>
      <family val="2"/>
      <scheme val="minor"/>
    </font>
    <font>
      <sz val="10"/>
      <name val="Arial"/>
      <family val="2"/>
    </font>
    <font>
      <sz val="16"/>
      <name val="Arial"/>
      <family val="2"/>
    </font>
    <font>
      <b/>
      <sz val="10"/>
      <name val="Arial"/>
      <family val="2"/>
    </font>
    <font>
      <b/>
      <sz val="14"/>
      <name val="Arial"/>
      <family val="2"/>
    </font>
    <font>
      <sz val="10"/>
      <color rgb="FFFF0000"/>
      <name val="Arial"/>
      <family val="2"/>
    </font>
    <font>
      <b/>
      <sz val="10"/>
      <color rgb="FFFF0000"/>
      <name val="Arial"/>
      <family val="2"/>
    </font>
    <font>
      <sz val="8"/>
      <color rgb="FF000000"/>
      <name val="Tahoma"/>
      <family val="2"/>
    </font>
    <font>
      <sz val="8"/>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b/>
      <sz val="12"/>
      <color rgb="FF0000FF"/>
      <name val="Calibri"/>
      <family val="2"/>
      <scheme val="minor"/>
    </font>
    <font>
      <sz val="9"/>
      <color indexed="81"/>
      <name val="Tahoma"/>
      <family val="2"/>
    </font>
    <font>
      <sz val="11"/>
      <color rgb="FF0000FF"/>
      <name val="Calibri"/>
      <family val="2"/>
      <scheme val="minor"/>
    </font>
    <font>
      <u/>
      <sz val="11"/>
      <color rgb="FF0000FF"/>
      <name val="Calibri"/>
      <family val="2"/>
      <scheme val="minor"/>
    </font>
    <font>
      <b/>
      <u/>
      <sz val="11"/>
      <color rgb="FF0000FF"/>
      <name val="Calibri"/>
      <family val="2"/>
      <scheme val="minor"/>
    </font>
    <font>
      <b/>
      <sz val="9"/>
      <color indexed="81"/>
      <name val="Tahoma"/>
      <family val="2"/>
    </font>
    <font>
      <b/>
      <sz val="16"/>
      <color rgb="FF0000FF"/>
      <name val="Calibri"/>
      <family val="2"/>
      <scheme val="minor"/>
    </font>
    <font>
      <b/>
      <sz val="11"/>
      <color theme="5" tint="-0.249977111117893"/>
      <name val="Calibri"/>
      <family val="2"/>
      <scheme val="minor"/>
    </font>
    <font>
      <b/>
      <sz val="11"/>
      <color rgb="FF00B0F0"/>
      <name val="Calibri"/>
      <family val="2"/>
      <scheme val="minor"/>
    </font>
    <font>
      <b/>
      <sz val="11"/>
      <name val="Calibri"/>
      <family val="2"/>
      <scheme val="minor"/>
    </font>
    <font>
      <sz val="10"/>
      <color theme="1"/>
      <name val="Calibri"/>
      <family val="2"/>
      <scheme val="minor"/>
    </font>
    <font>
      <sz val="11"/>
      <color rgb="FFC00000"/>
      <name val="Calibri"/>
      <family val="2"/>
    </font>
    <font>
      <b/>
      <sz val="9"/>
      <color theme="1"/>
      <name val="Calibri"/>
      <family val="2"/>
      <scheme val="minor"/>
    </font>
    <font>
      <b/>
      <sz val="9"/>
      <color indexed="10"/>
      <name val="Tahoma"/>
      <family val="2"/>
    </font>
    <font>
      <sz val="11"/>
      <color theme="1"/>
      <name val="Candara"/>
      <family val="2"/>
    </font>
    <font>
      <sz val="28"/>
      <color theme="0"/>
      <name val="Bahnschrift"/>
      <family val="2"/>
    </font>
    <font>
      <sz val="11"/>
      <color theme="1"/>
      <name val="Bahnschrift"/>
      <family val="2"/>
    </font>
    <font>
      <sz val="28"/>
      <color theme="1"/>
      <name val="Bahnschrift"/>
      <family val="2"/>
    </font>
    <font>
      <b/>
      <sz val="12"/>
      <color theme="1"/>
      <name val="Candara"/>
      <family val="2"/>
    </font>
    <font>
      <sz val="11"/>
      <color rgb="FFC00000"/>
      <name val="Calibri"/>
      <family val="2"/>
      <scheme val="minor"/>
    </font>
    <font>
      <b/>
      <sz val="11"/>
      <name val="Calibri"/>
      <family val="2"/>
    </font>
    <font>
      <b/>
      <sz val="12"/>
      <color rgb="FF0000FF"/>
      <name val="Arial Black"/>
      <family val="2"/>
    </font>
    <font>
      <sz val="11"/>
      <color theme="1"/>
      <name val="Wingdings"/>
      <charset val="2"/>
    </font>
    <font>
      <b/>
      <i/>
      <sz val="18"/>
      <color rgb="FF66FFFF"/>
      <name val="Calibri"/>
      <family val="2"/>
      <scheme val="minor"/>
    </font>
    <font>
      <b/>
      <sz val="16"/>
      <color rgb="FF99FF99"/>
      <name val="Calibri"/>
      <family val="2"/>
      <scheme val="minor"/>
    </font>
    <font>
      <b/>
      <sz val="14"/>
      <name val="Calibri"/>
      <family val="2"/>
      <scheme val="minor"/>
    </font>
    <font>
      <sz val="12"/>
      <name val="Times New Roman"/>
      <family val="1"/>
    </font>
    <font>
      <b/>
      <sz val="12"/>
      <color rgb="FFFF0000"/>
      <name val="Times New Roman"/>
      <family val="1"/>
    </font>
    <font>
      <sz val="14"/>
      <name val="Franklin Gothic Demi"/>
      <family val="2"/>
    </font>
    <font>
      <i/>
      <sz val="11"/>
      <color rgb="FFC00000"/>
      <name val="Calibri"/>
      <family val="2"/>
      <scheme val="minor"/>
    </font>
    <font>
      <b/>
      <i/>
      <sz val="12"/>
      <color rgb="FFC00000"/>
      <name val="Calibri"/>
      <family val="2"/>
      <scheme val="minor"/>
    </font>
    <font>
      <sz val="11"/>
      <color theme="0" tint="-4.9989318521683403E-2"/>
      <name val="Calibri"/>
      <family val="2"/>
      <scheme val="minor"/>
    </font>
    <font>
      <b/>
      <sz val="11"/>
      <color theme="0" tint="-4.9989318521683403E-2"/>
      <name val="Calibri"/>
      <family val="2"/>
      <scheme val="minor"/>
    </font>
    <font>
      <b/>
      <sz val="18"/>
      <color rgb="FF7030A0"/>
      <name val="Calibri"/>
      <family val="2"/>
      <scheme val="minor"/>
    </font>
    <font>
      <b/>
      <sz val="14"/>
      <color rgb="FF7030A0"/>
      <name val="Calibri"/>
      <family val="2"/>
      <scheme val="minor"/>
    </font>
    <font>
      <sz val="11"/>
      <color rgb="FF7030A0"/>
      <name val="Calibri"/>
      <family val="2"/>
      <scheme val="minor"/>
    </font>
    <font>
      <b/>
      <sz val="11"/>
      <color rgb="FF7030A0"/>
      <name val="Calibri"/>
      <family val="2"/>
      <scheme val="minor"/>
    </font>
    <font>
      <b/>
      <i/>
      <sz val="18"/>
      <color theme="7" tint="-0.499984740745262"/>
      <name val="Calibri"/>
      <family val="2"/>
      <scheme val="minor"/>
    </font>
    <font>
      <b/>
      <sz val="14"/>
      <color theme="7" tint="-0.499984740745262"/>
      <name val="Candara"/>
      <family val="2"/>
    </font>
    <font>
      <b/>
      <sz val="14"/>
      <color rgb="FF0000FF"/>
      <name val="Candara"/>
      <family val="2"/>
    </font>
    <font>
      <b/>
      <i/>
      <sz val="11"/>
      <color rgb="FF0000FF"/>
      <name val="Calibri"/>
      <family val="2"/>
    </font>
    <font>
      <b/>
      <sz val="11"/>
      <color rgb="FF0000FF"/>
      <name val="Calibri"/>
      <family val="2"/>
      <scheme val="minor"/>
    </font>
    <font>
      <b/>
      <sz val="16"/>
      <color rgb="FF0000FF"/>
      <name val="Arial Black"/>
      <family val="2"/>
    </font>
    <font>
      <b/>
      <sz val="11"/>
      <color rgb="FF0000FF"/>
      <name val="Calibri"/>
      <family val="2"/>
    </font>
    <font>
      <b/>
      <sz val="12"/>
      <color rgb="FF7030A0"/>
      <name val="Candara"/>
      <family val="2"/>
    </font>
    <font>
      <b/>
      <sz val="11"/>
      <color theme="1"/>
      <name val="Candara"/>
      <family val="2"/>
    </font>
    <font>
      <sz val="12"/>
      <color theme="7" tint="-0.499984740745262"/>
      <name val="Candara"/>
      <family val="2"/>
    </font>
    <font>
      <sz val="11"/>
      <color theme="7" tint="-0.499984740745262"/>
      <name val="Candara"/>
      <family val="2"/>
    </font>
    <font>
      <b/>
      <i/>
      <sz val="14"/>
      <color theme="7" tint="-0.499984740745262"/>
      <name val="Candara"/>
      <family val="2"/>
    </font>
    <font>
      <i/>
      <sz val="14"/>
      <color theme="7" tint="-0.499984740745262"/>
      <name val="Candara"/>
      <family val="2"/>
    </font>
    <font>
      <b/>
      <i/>
      <sz val="14"/>
      <color theme="1"/>
      <name val="Candara"/>
      <family val="2"/>
    </font>
    <font>
      <i/>
      <sz val="14"/>
      <color theme="1"/>
      <name val="Candara"/>
      <family val="2"/>
    </font>
    <font>
      <b/>
      <sz val="28"/>
      <color theme="1"/>
      <name val="Candara"/>
      <family val="2"/>
    </font>
    <font>
      <b/>
      <sz val="12"/>
      <color theme="1"/>
      <name val="Times New Roman"/>
      <family val="1"/>
    </font>
  </fonts>
  <fills count="11">
    <fill>
      <patternFill patternType="none"/>
    </fill>
    <fill>
      <patternFill patternType="gray125"/>
    </fill>
    <fill>
      <patternFill patternType="solid">
        <fgColor theme="0" tint="-0.14999847407452621"/>
        <bgColor indexed="64"/>
      </patternFill>
    </fill>
    <fill>
      <patternFill patternType="solid">
        <fgColor indexed="8"/>
        <bgColor indexed="64"/>
      </patternFill>
    </fill>
    <fill>
      <patternFill patternType="solid">
        <fgColor indexed="55"/>
        <bgColor indexed="64"/>
      </patternFill>
    </fill>
    <fill>
      <patternFill patternType="solid">
        <fgColor theme="0"/>
        <bgColor indexed="64"/>
      </patternFill>
    </fill>
    <fill>
      <patternFill patternType="solid">
        <fgColor theme="7"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59">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style="medium">
        <color auto="1"/>
      </top>
      <bottom style="thin">
        <color auto="1"/>
      </bottom>
      <diagonal/>
    </border>
    <border>
      <left style="medium">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indexed="64"/>
      </top>
      <bottom style="double">
        <color indexed="64"/>
      </bottom>
      <diagonal/>
    </border>
    <border>
      <left/>
      <right/>
      <top style="medium">
        <color indexed="64"/>
      </top>
      <bottom style="medium">
        <color indexed="64"/>
      </bottom>
      <diagonal/>
    </border>
    <border>
      <left style="medium">
        <color rgb="FF0000FF"/>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s>
  <cellStyleXfs count="6">
    <xf numFmtId="0" fontId="0" fillId="0" borderId="0"/>
    <xf numFmtId="44" fontId="1"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15" fillId="0" borderId="0" applyNumberFormat="0" applyFill="0" applyBorder="0" applyAlignment="0" applyProtection="0"/>
  </cellStyleXfs>
  <cellXfs count="272">
    <xf numFmtId="0" fontId="0" fillId="0" borderId="0" xfId="0"/>
    <xf numFmtId="0" fontId="6" fillId="0" borderId="0" xfId="0" applyFont="1"/>
    <xf numFmtId="0" fontId="7" fillId="0" borderId="0" xfId="2"/>
    <xf numFmtId="164" fontId="7" fillId="0" borderId="17" xfId="2" applyNumberFormat="1" applyBorder="1" applyProtection="1">
      <protection locked="0"/>
    </xf>
    <xf numFmtId="0" fontId="7" fillId="0" borderId="17" xfId="2" applyBorder="1" applyProtection="1">
      <protection locked="0"/>
    </xf>
    <xf numFmtId="164" fontId="7" fillId="0" borderId="3" xfId="2" applyNumberFormat="1" applyBorder="1" applyProtection="1">
      <protection locked="0"/>
    </xf>
    <xf numFmtId="0" fontId="7" fillId="0" borderId="3" xfId="2" applyBorder="1" applyProtection="1">
      <protection locked="0"/>
    </xf>
    <xf numFmtId="0" fontId="7" fillId="0" borderId="3" xfId="2" applyBorder="1" applyAlignment="1" applyProtection="1">
      <alignment horizontal="center"/>
      <protection locked="0"/>
    </xf>
    <xf numFmtId="0" fontId="7" fillId="0" borderId="17" xfId="2" applyBorder="1" applyAlignment="1" applyProtection="1">
      <alignment horizontal="center"/>
      <protection locked="0"/>
    </xf>
    <xf numFmtId="164" fontId="11" fillId="0" borderId="18" xfId="2" applyNumberFormat="1" applyFont="1" applyBorder="1" applyProtection="1">
      <protection locked="0"/>
    </xf>
    <xf numFmtId="164" fontId="11" fillId="0" borderId="3" xfId="2" applyNumberFormat="1" applyFont="1" applyBorder="1" applyProtection="1">
      <protection locked="0"/>
    </xf>
    <xf numFmtId="164" fontId="11" fillId="0" borderId="19" xfId="2" applyNumberFormat="1" applyFont="1" applyBorder="1" applyAlignment="1">
      <alignment horizontal="center"/>
    </xf>
    <xf numFmtId="165" fontId="7" fillId="0" borderId="20" xfId="4" applyNumberFormat="1" applyFont="1" applyBorder="1" applyAlignment="1">
      <alignment horizontal="center"/>
    </xf>
    <xf numFmtId="164" fontId="7" fillId="0" borderId="27" xfId="2" applyNumberFormat="1" applyBorder="1" applyProtection="1">
      <protection locked="0"/>
    </xf>
    <xf numFmtId="164" fontId="9" fillId="0" borderId="3" xfId="2" applyNumberFormat="1" applyFont="1" applyBorder="1"/>
    <xf numFmtId="165" fontId="9" fillId="0" borderId="3" xfId="4" applyNumberFormat="1" applyFont="1" applyBorder="1" applyProtection="1"/>
    <xf numFmtId="164" fontId="9" fillId="0" borderId="21" xfId="2" applyNumberFormat="1" applyFont="1" applyBorder="1"/>
    <xf numFmtId="164" fontId="12" fillId="0" borderId="22" xfId="2" applyNumberFormat="1" applyFont="1" applyBorder="1"/>
    <xf numFmtId="164" fontId="9" fillId="0" borderId="17" xfId="2" applyNumberFormat="1" applyFont="1" applyBorder="1"/>
    <xf numFmtId="164" fontId="0" fillId="0" borderId="0" xfId="0" applyNumberFormat="1" applyAlignment="1" applyProtection="1">
      <alignment vertical="center"/>
      <protection locked="0"/>
    </xf>
    <xf numFmtId="164" fontId="0" fillId="0" borderId="0" xfId="0" applyNumberFormat="1" applyAlignment="1" applyProtection="1">
      <alignment horizontal="center" vertical="center"/>
      <protection locked="0"/>
    </xf>
    <xf numFmtId="1" fontId="0" fillId="0" borderId="14" xfId="0" applyNumberFormat="1" applyBorder="1" applyAlignment="1" applyProtection="1">
      <alignment horizontal="center" vertical="center"/>
      <protection locked="0"/>
    </xf>
    <xf numFmtId="1" fontId="0" fillId="0" borderId="0" xfId="0" applyNumberFormat="1" applyAlignment="1" applyProtection="1">
      <alignment vertical="center"/>
      <protection locked="0"/>
    </xf>
    <xf numFmtId="0" fontId="0" fillId="0" borderId="0" xfId="0" applyProtection="1">
      <protection locked="0"/>
    </xf>
    <xf numFmtId="44" fontId="0" fillId="0" borderId="3" xfId="1" applyFont="1" applyBorder="1" applyProtection="1">
      <protection locked="0"/>
    </xf>
    <xf numFmtId="1" fontId="0" fillId="0" borderId="0" xfId="0" applyNumberFormat="1" applyProtection="1">
      <protection locked="0"/>
    </xf>
    <xf numFmtId="0" fontId="6" fillId="0" borderId="0" xfId="0" applyFont="1" applyProtection="1">
      <protection locked="0"/>
    </xf>
    <xf numFmtId="1" fontId="0" fillId="0" borderId="0" xfId="1" applyNumberFormat="1" applyFont="1" applyBorder="1" applyAlignment="1" applyProtection="1">
      <alignment horizontal="center"/>
      <protection locked="0"/>
    </xf>
    <xf numFmtId="0" fontId="2" fillId="0" borderId="24" xfId="0" applyFont="1" applyBorder="1" applyAlignment="1" applyProtection="1">
      <alignment horizontal="center"/>
      <protection locked="0"/>
    </xf>
    <xf numFmtId="0" fontId="0" fillId="0" borderId="25" xfId="0" applyBorder="1" applyProtection="1">
      <protection locked="0"/>
    </xf>
    <xf numFmtId="0" fontId="0" fillId="0" borderId="26" xfId="0" applyBorder="1" applyProtection="1">
      <protection locked="0"/>
    </xf>
    <xf numFmtId="0" fontId="5" fillId="0" borderId="0" xfId="0" applyFont="1" applyProtection="1">
      <protection locked="0"/>
    </xf>
    <xf numFmtId="0" fontId="2" fillId="0" borderId="0" xfId="0" applyFont="1" applyProtection="1">
      <protection locked="0"/>
    </xf>
    <xf numFmtId="0" fontId="6" fillId="0" borderId="1" xfId="0" applyFont="1" applyBorder="1" applyAlignment="1" applyProtection="1">
      <alignment horizontal="center"/>
      <protection locked="0"/>
    </xf>
    <xf numFmtId="0" fontId="0" fillId="2" borderId="3" xfId="0" applyFill="1" applyBorder="1" applyAlignment="1" applyProtection="1">
      <alignment horizontal="center"/>
      <protection locked="0"/>
    </xf>
    <xf numFmtId="0" fontId="0" fillId="0" borderId="3" xfId="0" applyBorder="1" applyProtection="1">
      <protection locked="0"/>
    </xf>
    <xf numFmtId="0" fontId="0" fillId="0" borderId="2" xfId="0" applyBorder="1" applyProtection="1">
      <protection locked="0"/>
    </xf>
    <xf numFmtId="0" fontId="3" fillId="0" borderId="0" xfId="0" applyFont="1" applyProtection="1">
      <protection locked="0"/>
    </xf>
    <xf numFmtId="0" fontId="4" fillId="0" borderId="0" xfId="0" applyFont="1" applyProtection="1">
      <protection locked="0"/>
    </xf>
    <xf numFmtId="0" fontId="20" fillId="0" borderId="0" xfId="0" applyFont="1" applyProtection="1">
      <protection locked="0"/>
    </xf>
    <xf numFmtId="0" fontId="26" fillId="0" borderId="0" xfId="0" applyFont="1" applyProtection="1">
      <protection locked="0"/>
    </xf>
    <xf numFmtId="0" fontId="25" fillId="0" borderId="0" xfId="0" applyFont="1" applyAlignment="1" applyProtection="1">
      <alignment horizontal="left" indent="2"/>
      <protection locked="0"/>
    </xf>
    <xf numFmtId="0" fontId="0" fillId="0" borderId="23" xfId="0" applyBorder="1" applyProtection="1">
      <protection locked="0"/>
    </xf>
    <xf numFmtId="44" fontId="2" fillId="0" borderId="45" xfId="1" applyFont="1" applyBorder="1" applyProtection="1"/>
    <xf numFmtId="0" fontId="16" fillId="0" borderId="0" xfId="0" applyFont="1" applyProtection="1">
      <protection locked="0"/>
    </xf>
    <xf numFmtId="0" fontId="0" fillId="0" borderId="0" xfId="0" applyAlignment="1" applyProtection="1">
      <alignment horizontal="left" vertical="top" wrapText="1"/>
      <protection locked="0"/>
    </xf>
    <xf numFmtId="0" fontId="29" fillId="0" borderId="0" xfId="0" applyFont="1" applyProtection="1">
      <protection locked="0"/>
    </xf>
    <xf numFmtId="0" fontId="2" fillId="0" borderId="10" xfId="0" applyFont="1" applyBorder="1" applyAlignment="1" applyProtection="1">
      <alignment horizontal="left" indent="2"/>
      <protection locked="0"/>
    </xf>
    <xf numFmtId="0" fontId="2" fillId="0" borderId="10" xfId="0" applyFont="1" applyBorder="1" applyProtection="1">
      <protection locked="0"/>
    </xf>
    <xf numFmtId="1" fontId="2" fillId="0" borderId="37" xfId="0" applyNumberFormat="1" applyFont="1" applyBorder="1" applyAlignment="1" applyProtection="1">
      <alignment horizontal="center"/>
      <protection locked="0"/>
    </xf>
    <xf numFmtId="0" fontId="2" fillId="0" borderId="10" xfId="0" applyFont="1" applyBorder="1" applyAlignment="1" applyProtection="1">
      <alignment horizontal="left" indent="1"/>
      <protection locked="0"/>
    </xf>
    <xf numFmtId="0" fontId="0" fillId="0" borderId="10" xfId="0" applyBorder="1" applyProtection="1">
      <protection locked="0"/>
    </xf>
    <xf numFmtId="0" fontId="0" fillId="0" borderId="13" xfId="0" applyBorder="1" applyProtection="1">
      <protection locked="0"/>
    </xf>
    <xf numFmtId="0" fontId="0" fillId="0" borderId="16" xfId="0" applyBorder="1" applyProtection="1">
      <protection locked="0"/>
    </xf>
    <xf numFmtId="0" fontId="0" fillId="0" borderId="0" xfId="0" applyAlignment="1">
      <alignment vertical="center"/>
    </xf>
    <xf numFmtId="0" fontId="18" fillId="0" borderId="0" xfId="0" applyFont="1" applyProtection="1">
      <protection locked="0"/>
    </xf>
    <xf numFmtId="0" fontId="16" fillId="0" borderId="0" xfId="0" applyFont="1"/>
    <xf numFmtId="0" fontId="7" fillId="0" borderId="0" xfId="3"/>
    <xf numFmtId="166" fontId="15" fillId="0" borderId="0" xfId="5" applyNumberFormat="1" applyFill="1" applyBorder="1" applyAlignment="1" applyProtection="1">
      <alignment vertical="center"/>
      <protection locked="0"/>
    </xf>
    <xf numFmtId="0" fontId="34" fillId="0" borderId="0" xfId="0" applyFont="1"/>
    <xf numFmtId="0" fontId="36" fillId="0" borderId="0" xfId="0" applyFont="1"/>
    <xf numFmtId="0" fontId="0" fillId="0" borderId="43" xfId="0" applyBorder="1" applyAlignment="1" applyProtection="1">
      <alignment horizontal="center"/>
      <protection locked="0"/>
    </xf>
    <xf numFmtId="0" fontId="0" fillId="5" borderId="49" xfId="0" applyFill="1" applyBorder="1" applyAlignment="1">
      <alignment horizontal="left" indent="1"/>
    </xf>
    <xf numFmtId="6" fontId="0" fillId="5" borderId="50" xfId="0" applyNumberFormat="1" applyFill="1" applyBorder="1" applyAlignment="1">
      <alignment horizontal="center"/>
    </xf>
    <xf numFmtId="0" fontId="0" fillId="5" borderId="51" xfId="0" applyFill="1" applyBorder="1" applyAlignment="1">
      <alignment horizontal="left" indent="1"/>
    </xf>
    <xf numFmtId="6" fontId="0" fillId="5" borderId="52" xfId="0" applyNumberFormat="1" applyFill="1" applyBorder="1" applyAlignment="1">
      <alignment horizontal="center"/>
    </xf>
    <xf numFmtId="0" fontId="0" fillId="0" borderId="0" xfId="0" applyAlignment="1">
      <alignment wrapText="1"/>
    </xf>
    <xf numFmtId="0" fontId="37" fillId="0" borderId="0" xfId="0" applyFont="1" applyProtection="1">
      <protection locked="0"/>
    </xf>
    <xf numFmtId="0" fontId="27" fillId="0" borderId="0" xfId="0" applyFont="1" applyProtection="1">
      <protection locked="0"/>
    </xf>
    <xf numFmtId="0" fontId="27" fillId="0" borderId="0" xfId="0" applyFont="1" applyAlignment="1" applyProtection="1">
      <alignment horizontal="left" indent="1"/>
      <protection locked="0"/>
    </xf>
    <xf numFmtId="0" fontId="17" fillId="0" borderId="0" xfId="0" applyFont="1"/>
    <xf numFmtId="44" fontId="0" fillId="0" borderId="44" xfId="0" applyNumberFormat="1" applyBorder="1"/>
    <xf numFmtId="0" fontId="39" fillId="0" borderId="0" xfId="0" applyFont="1" applyAlignment="1">
      <alignment horizontal="center" vertical="top"/>
    </xf>
    <xf numFmtId="0" fontId="40" fillId="0" borderId="0" xfId="0" applyFont="1"/>
    <xf numFmtId="0" fontId="16" fillId="0" borderId="0" xfId="0" applyFont="1" applyAlignment="1">
      <alignment horizontal="center"/>
    </xf>
    <xf numFmtId="0" fontId="41" fillId="0" borderId="0" xfId="0" applyFont="1" applyAlignment="1">
      <alignment horizontal="center" vertical="center"/>
    </xf>
    <xf numFmtId="0" fontId="2" fillId="0" borderId="23" xfId="0" applyFont="1" applyBorder="1" applyAlignment="1">
      <alignment horizontal="left" vertical="center"/>
    </xf>
    <xf numFmtId="0" fontId="2" fillId="0" borderId="13" xfId="0" applyFont="1" applyBorder="1" applyAlignment="1">
      <alignment horizontal="left" vertical="center"/>
    </xf>
    <xf numFmtId="0" fontId="33" fillId="0" borderId="0" xfId="0" applyFont="1" applyAlignment="1">
      <alignment horizontal="center" vertical="center"/>
    </xf>
    <xf numFmtId="0" fontId="35" fillId="0" borderId="0" xfId="0" applyFont="1" applyAlignment="1">
      <alignment vertical="center"/>
    </xf>
    <xf numFmtId="0" fontId="32" fillId="0" borderId="0" xfId="0" applyFont="1"/>
    <xf numFmtId="49" fontId="32" fillId="0" borderId="0" xfId="0" applyNumberFormat="1" applyFont="1" applyAlignment="1">
      <alignment horizontal="center"/>
    </xf>
    <xf numFmtId="6" fontId="2" fillId="5" borderId="19" xfId="0" applyNumberFormat="1" applyFont="1" applyFill="1" applyBorder="1" applyAlignment="1">
      <alignment horizontal="left" wrapText="1"/>
    </xf>
    <xf numFmtId="6" fontId="0" fillId="5" borderId="40" xfId="0" applyNumberFormat="1" applyFill="1" applyBorder="1" applyAlignment="1">
      <alignment horizontal="left" wrapText="1"/>
    </xf>
    <xf numFmtId="6" fontId="0" fillId="5" borderId="57" xfId="0" applyNumberFormat="1" applyFill="1" applyBorder="1" applyAlignment="1">
      <alignment horizontal="left" wrapText="1"/>
    </xf>
    <xf numFmtId="0" fontId="0" fillId="0" borderId="53" xfId="0" applyBorder="1" applyAlignment="1">
      <alignment horizontal="left" vertical="center" indent="1"/>
    </xf>
    <xf numFmtId="167" fontId="0" fillId="0" borderId="54" xfId="0" applyNumberFormat="1" applyBorder="1" applyAlignment="1">
      <alignment horizontal="left" wrapText="1"/>
    </xf>
    <xf numFmtId="0" fontId="44" fillId="0" borderId="3" xfId="3" applyFont="1" applyBorder="1" applyAlignment="1">
      <alignment horizontal="center" vertical="center"/>
    </xf>
    <xf numFmtId="0" fontId="44" fillId="0" borderId="3" xfId="3" applyFont="1" applyBorder="1"/>
    <xf numFmtId="0" fontId="44" fillId="0" borderId="3" xfId="3" applyFont="1" applyBorder="1" applyAlignment="1">
      <alignment horizontal="center"/>
    </xf>
    <xf numFmtId="0" fontId="44" fillId="0" borderId="0" xfId="3" applyFont="1" applyAlignment="1">
      <alignment horizontal="center"/>
    </xf>
    <xf numFmtId="0" fontId="44" fillId="0" borderId="30" xfId="3" applyFont="1" applyBorder="1"/>
    <xf numFmtId="0" fontId="44" fillId="0" borderId="3" xfId="3" applyFont="1" applyBorder="1" applyAlignment="1">
      <alignment vertical="center"/>
    </xf>
    <xf numFmtId="11" fontId="44" fillId="0" borderId="3" xfId="3" applyNumberFormat="1" applyFont="1" applyBorder="1" applyAlignment="1">
      <alignment horizontal="center" vertical="center"/>
    </xf>
    <xf numFmtId="0" fontId="44" fillId="0" borderId="3" xfId="3" applyFont="1" applyBorder="1" applyAlignment="1">
      <alignment horizontal="left" vertical="center"/>
    </xf>
    <xf numFmtId="0" fontId="48" fillId="0" borderId="0" xfId="0" applyFont="1" applyAlignment="1">
      <alignment horizontal="left" indent="1"/>
    </xf>
    <xf numFmtId="1" fontId="49" fillId="6" borderId="14" xfId="0" applyNumberFormat="1" applyFont="1" applyFill="1" applyBorder="1" applyAlignment="1" applyProtection="1">
      <alignment horizontal="center"/>
      <protection locked="0"/>
    </xf>
    <xf numFmtId="6" fontId="59" fillId="5" borderId="52" xfId="0" applyNumberFormat="1" applyFont="1" applyFill="1" applyBorder="1" applyAlignment="1">
      <alignment horizontal="center"/>
    </xf>
    <xf numFmtId="0" fontId="63" fillId="7" borderId="48" xfId="0" applyFont="1" applyFill="1" applyBorder="1" applyAlignment="1">
      <alignment horizontal="center" vertical="center"/>
    </xf>
    <xf numFmtId="49" fontId="63" fillId="7" borderId="48" xfId="0" applyNumberFormat="1" applyFont="1" applyFill="1" applyBorder="1" applyAlignment="1">
      <alignment horizontal="center" vertical="center"/>
    </xf>
    <xf numFmtId="0" fontId="65" fillId="0" borderId="48" xfId="0" applyFont="1" applyBorder="1" applyAlignment="1">
      <alignment horizontal="center" vertical="center"/>
    </xf>
    <xf numFmtId="0" fontId="65" fillId="5" borderId="48" xfId="0" applyFont="1" applyFill="1" applyBorder="1" applyAlignment="1">
      <alignment horizontal="center" vertical="center"/>
    </xf>
    <xf numFmtId="49" fontId="65" fillId="5" borderId="48" xfId="0" applyNumberFormat="1" applyFont="1" applyFill="1" applyBorder="1" applyAlignment="1">
      <alignment horizontal="center" vertical="center"/>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164" fontId="0" fillId="0" borderId="11" xfId="0" applyNumberFormat="1" applyBorder="1" applyAlignment="1" applyProtection="1">
      <alignment horizontal="center" vertical="center"/>
      <protection locked="0"/>
    </xf>
    <xf numFmtId="164" fontId="0" fillId="0" borderId="12" xfId="0" applyNumberFormat="1" applyBorder="1" applyAlignment="1" applyProtection="1">
      <alignment horizontal="center" vertical="center"/>
      <protection locked="0"/>
    </xf>
    <xf numFmtId="0" fontId="0" fillId="2" borderId="11"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6" fillId="0" borderId="41" xfId="0" applyFont="1" applyBorder="1" applyAlignment="1" applyProtection="1">
      <alignment horizontal="center"/>
      <protection locked="0"/>
    </xf>
    <xf numFmtId="0" fontId="6" fillId="0" borderId="37" xfId="0" applyFont="1" applyBorder="1" applyAlignment="1" applyProtection="1">
      <alignment horizontal="center"/>
      <protection locked="0"/>
    </xf>
    <xf numFmtId="0" fontId="6" fillId="0" borderId="42" xfId="0" applyFont="1" applyBorder="1" applyAlignment="1" applyProtection="1">
      <alignment horizontal="center"/>
      <protection locked="0"/>
    </xf>
    <xf numFmtId="0" fontId="0" fillId="0" borderId="4"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164" fontId="0" fillId="0" borderId="0" xfId="1" applyNumberFormat="1" applyFont="1" applyBorder="1" applyAlignment="1" applyProtection="1">
      <alignment horizontal="center"/>
      <protection locked="0"/>
    </xf>
    <xf numFmtId="164" fontId="0" fillId="0" borderId="1" xfId="1" applyNumberFormat="1" applyFont="1" applyBorder="1" applyAlignment="1" applyProtection="1">
      <alignment horizontal="center"/>
      <protection locked="0"/>
    </xf>
    <xf numFmtId="0" fontId="0" fillId="0" borderId="0" xfId="0" applyAlignment="1" applyProtection="1">
      <alignment horizontal="left"/>
      <protection locked="0"/>
    </xf>
    <xf numFmtId="0" fontId="0" fillId="0" borderId="1" xfId="0" applyBorder="1" applyAlignment="1" applyProtection="1">
      <alignment horizontal="left"/>
      <protection locked="0"/>
    </xf>
    <xf numFmtId="164" fontId="0" fillId="0" borderId="1" xfId="0" applyNumberFormat="1" applyBorder="1" applyAlignment="1">
      <alignment horizontal="center"/>
    </xf>
    <xf numFmtId="0" fontId="24" fillId="0" borderId="0" xfId="0" applyFont="1" applyAlignment="1" applyProtection="1">
      <alignment horizontal="center" vertical="center"/>
      <protection locked="0"/>
    </xf>
    <xf numFmtId="0" fontId="0" fillId="0" borderId="0" xfId="0" applyAlignment="1">
      <alignment horizontal="center"/>
    </xf>
    <xf numFmtId="0" fontId="15" fillId="0" borderId="0" xfId="5" applyAlignment="1">
      <alignment horizontal="center"/>
    </xf>
    <xf numFmtId="0" fontId="60" fillId="0" borderId="0" xfId="0" applyFont="1" applyAlignment="1">
      <alignment horizontal="center" vertical="center"/>
    </xf>
    <xf numFmtId="0" fontId="2" fillId="0" borderId="24" xfId="0" applyFont="1" applyBorder="1" applyAlignment="1">
      <alignment horizontal="left" vertical="center" wrapText="1"/>
    </xf>
    <xf numFmtId="0" fontId="2" fillId="0" borderId="19"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5" borderId="55" xfId="0" applyFill="1" applyBorder="1" applyAlignment="1">
      <alignment horizontal="left" vertical="center" wrapText="1" indent="1"/>
    </xf>
    <xf numFmtId="0" fontId="0" fillId="5" borderId="34" xfId="0" applyFill="1" applyBorder="1" applyAlignment="1">
      <alignment horizontal="left" vertical="center" wrapText="1" indent="1"/>
    </xf>
    <xf numFmtId="0" fontId="0" fillId="5" borderId="56" xfId="0" applyFill="1" applyBorder="1" applyAlignment="1">
      <alignment horizontal="left" vertical="center" wrapText="1" indent="1"/>
    </xf>
    <xf numFmtId="0" fontId="49" fillId="6" borderId="11" xfId="0" applyFont="1" applyFill="1" applyBorder="1" applyAlignment="1" applyProtection="1">
      <alignment horizontal="center"/>
      <protection locked="0"/>
    </xf>
    <xf numFmtId="0" fontId="49" fillId="6" borderId="12" xfId="0" applyFont="1" applyFill="1" applyBorder="1" applyAlignment="1" applyProtection="1">
      <alignment horizontal="center"/>
      <protection locked="0"/>
    </xf>
    <xf numFmtId="0" fontId="50" fillId="6" borderId="3"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9" xfId="0" applyBorder="1" applyAlignment="1" applyProtection="1">
      <alignment horizontal="center"/>
      <protection locked="0"/>
    </xf>
    <xf numFmtId="44" fontId="0" fillId="0" borderId="11" xfId="1" applyFont="1" applyBorder="1" applyAlignment="1" applyProtection="1">
      <alignment horizontal="center" vertical="center"/>
    </xf>
    <xf numFmtId="44" fontId="0" fillId="0" borderId="12" xfId="1" applyFont="1" applyBorder="1" applyAlignment="1" applyProtection="1">
      <alignment horizontal="center" vertical="center"/>
    </xf>
    <xf numFmtId="164" fontId="2" fillId="0" borderId="0" xfId="1" applyNumberFormat="1" applyFont="1" applyBorder="1" applyAlignment="1" applyProtection="1">
      <alignment horizontal="center"/>
    </xf>
    <xf numFmtId="164" fontId="2" fillId="0" borderId="1" xfId="1" applyNumberFormat="1" applyFont="1" applyBorder="1" applyAlignment="1" applyProtection="1">
      <alignment horizontal="center"/>
    </xf>
    <xf numFmtId="44" fontId="0" fillId="0" borderId="11" xfId="1" applyFont="1" applyBorder="1" applyAlignment="1" applyProtection="1">
      <alignment horizontal="center" vertical="center"/>
      <protection locked="0"/>
    </xf>
    <xf numFmtId="44" fontId="0" fillId="0" borderId="12" xfId="1" applyFont="1" applyBorder="1" applyAlignment="1" applyProtection="1">
      <alignment horizontal="center" vertical="center"/>
      <protection locked="0"/>
    </xf>
    <xf numFmtId="0" fontId="49" fillId="6" borderId="11" xfId="0" applyFont="1" applyFill="1" applyBorder="1" applyAlignment="1" applyProtection="1">
      <alignment horizontal="left"/>
      <protection locked="0"/>
    </xf>
    <xf numFmtId="0" fontId="49" fillId="6" borderId="14" xfId="0" applyFont="1" applyFill="1" applyBorder="1" applyAlignment="1" applyProtection="1">
      <alignment horizontal="left"/>
      <protection locked="0"/>
    </xf>
    <xf numFmtId="0" fontId="49" fillId="6" borderId="12" xfId="0" applyFont="1" applyFill="1" applyBorder="1" applyAlignment="1" applyProtection="1">
      <alignment horizontal="left"/>
      <protection locked="0"/>
    </xf>
    <xf numFmtId="0" fontId="28" fillId="0" borderId="4"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6" xfId="0" applyFont="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8" fillId="0" borderId="7"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16" fillId="0" borderId="0" xfId="0" applyFont="1" applyAlignment="1">
      <alignment horizontal="center"/>
    </xf>
    <xf numFmtId="0" fontId="0" fillId="0" borderId="3" xfId="0" applyBorder="1" applyAlignment="1" applyProtection="1">
      <alignment horizontal="center"/>
      <protection locked="0"/>
    </xf>
    <xf numFmtId="0" fontId="50" fillId="6" borderId="11" xfId="0" applyFont="1" applyFill="1" applyBorder="1" applyAlignment="1" applyProtection="1">
      <alignment horizontal="center"/>
      <protection locked="0"/>
    </xf>
    <xf numFmtId="0" fontId="50" fillId="6" borderId="14" xfId="0" applyFont="1" applyFill="1" applyBorder="1" applyAlignment="1" applyProtection="1">
      <alignment horizontal="center"/>
      <protection locked="0"/>
    </xf>
    <xf numFmtId="0" fontId="50" fillId="6" borderId="12" xfId="0" applyFont="1" applyFill="1" applyBorder="1" applyAlignment="1" applyProtection="1">
      <alignment horizontal="center"/>
      <protection locked="0"/>
    </xf>
    <xf numFmtId="0" fontId="7" fillId="4" borderId="23" xfId="2" applyFill="1" applyBorder="1" applyAlignment="1">
      <alignment horizontal="center" vertical="center" wrapText="1"/>
    </xf>
    <xf numFmtId="0" fontId="7" fillId="4" borderId="13" xfId="2" applyFill="1" applyBorder="1" applyAlignment="1">
      <alignment horizontal="center" vertical="center" wrapText="1"/>
    </xf>
    <xf numFmtId="0" fontId="7" fillId="4" borderId="24" xfId="2" applyFill="1" applyBorder="1" applyAlignment="1">
      <alignment horizontal="center" vertical="center" wrapText="1"/>
    </xf>
    <xf numFmtId="0" fontId="7" fillId="4" borderId="19" xfId="2" applyFill="1" applyBorder="1" applyAlignment="1">
      <alignment horizontal="center" vertical="center" wrapText="1"/>
    </xf>
    <xf numFmtId="0" fontId="7" fillId="4" borderId="25" xfId="2" applyFill="1" applyBorder="1" applyAlignment="1">
      <alignment horizontal="center" vertical="center" wrapText="1"/>
    </xf>
    <xf numFmtId="0" fontId="7" fillId="4" borderId="26" xfId="2" applyFill="1" applyBorder="1" applyAlignment="1">
      <alignment horizontal="center" vertical="center" wrapText="1"/>
    </xf>
    <xf numFmtId="164" fontId="7" fillId="0" borderId="15" xfId="2" applyNumberFormat="1" applyBorder="1" applyAlignment="1">
      <alignment horizontal="center" vertical="center"/>
    </xf>
    <xf numFmtId="164" fontId="7" fillId="0" borderId="20" xfId="2" applyNumberFormat="1" applyBorder="1" applyAlignment="1">
      <alignment horizontal="center" vertical="center"/>
    </xf>
    <xf numFmtId="0" fontId="7" fillId="0" borderId="3" xfId="2" applyBorder="1" applyAlignment="1" applyProtection="1">
      <alignment horizontal="center" wrapText="1"/>
      <protection locked="0"/>
    </xf>
    <xf numFmtId="0" fontId="8" fillId="3" borderId="39" xfId="2" applyFont="1" applyFill="1" applyBorder="1" applyAlignment="1">
      <alignment horizontal="center" vertical="center"/>
    </xf>
    <xf numFmtId="0" fontId="8" fillId="3" borderId="2" xfId="2" applyFont="1" applyFill="1" applyBorder="1" applyAlignment="1">
      <alignment horizontal="center" vertical="center"/>
    </xf>
    <xf numFmtId="0" fontId="8" fillId="3" borderId="40"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0" xfId="2" applyFont="1" applyFill="1" applyAlignment="1">
      <alignment horizontal="center" vertical="center"/>
    </xf>
    <xf numFmtId="0" fontId="8" fillId="3" borderId="19" xfId="2" applyFont="1" applyFill="1" applyBorder="1" applyAlignment="1">
      <alignment horizontal="center" vertical="center"/>
    </xf>
    <xf numFmtId="0" fontId="7" fillId="0" borderId="27" xfId="2" applyBorder="1" applyAlignment="1" applyProtection="1">
      <alignment horizontal="center" wrapText="1"/>
      <protection locked="0"/>
    </xf>
    <xf numFmtId="0" fontId="7" fillId="0" borderId="10" xfId="2" applyBorder="1" applyAlignment="1" applyProtection="1">
      <alignment horizontal="center" wrapText="1"/>
      <protection locked="0"/>
    </xf>
    <xf numFmtId="0" fontId="7" fillId="0" borderId="28" xfId="2" applyBorder="1" applyAlignment="1" applyProtection="1">
      <alignment horizontal="center" wrapText="1"/>
      <protection locked="0"/>
    </xf>
    <xf numFmtId="0" fontId="10" fillId="0" borderId="27" xfId="2" applyFont="1" applyBorder="1" applyAlignment="1">
      <alignment horizontal="center" vertical="center"/>
    </xf>
    <xf numFmtId="0" fontId="10" fillId="0" borderId="10" xfId="2" applyFont="1" applyBorder="1" applyAlignment="1">
      <alignment horizontal="center" vertical="center"/>
    </xf>
    <xf numFmtId="0" fontId="10" fillId="0" borderId="28" xfId="2" applyFont="1" applyBorder="1" applyAlignment="1">
      <alignment horizontal="center" vertical="center"/>
    </xf>
    <xf numFmtId="0" fontId="10" fillId="0" borderId="6" xfId="2" applyFont="1" applyBorder="1" applyAlignment="1">
      <alignment horizontal="center" vertical="center"/>
    </xf>
    <xf numFmtId="0" fontId="10" fillId="0" borderId="0" xfId="2" applyFont="1" applyAlignment="1">
      <alignment horizontal="center" vertical="center"/>
    </xf>
    <xf numFmtId="0" fontId="10" fillId="0" borderId="7" xfId="2" applyFont="1" applyBorder="1" applyAlignment="1">
      <alignment horizontal="center" vertical="center"/>
    </xf>
    <xf numFmtId="0" fontId="10" fillId="0" borderId="32" xfId="2" applyFont="1" applyBorder="1" applyAlignment="1">
      <alignment horizontal="center" vertical="center"/>
    </xf>
    <xf numFmtId="0" fontId="10" fillId="0" borderId="16" xfId="2" applyFont="1" applyBorder="1" applyAlignment="1">
      <alignment horizontal="center" vertical="center"/>
    </xf>
    <xf numFmtId="0" fontId="10" fillId="0" borderId="36" xfId="2" applyFont="1" applyBorder="1" applyAlignment="1">
      <alignment horizontal="center" vertical="center"/>
    </xf>
    <xf numFmtId="0" fontId="10" fillId="0" borderId="15" xfId="2" applyFont="1" applyBorder="1" applyAlignment="1">
      <alignment horizontal="center" vertical="center" wrapText="1"/>
    </xf>
    <xf numFmtId="0" fontId="10" fillId="0" borderId="38" xfId="2" applyFont="1" applyBorder="1" applyAlignment="1">
      <alignment horizontal="center" vertical="center" wrapText="1"/>
    </xf>
    <xf numFmtId="0" fontId="10" fillId="0" borderId="20" xfId="2" applyFont="1" applyBorder="1" applyAlignment="1">
      <alignment horizontal="center" vertical="center" wrapText="1"/>
    </xf>
    <xf numFmtId="0" fontId="7" fillId="0" borderId="3" xfId="2" applyBorder="1" applyAlignment="1" applyProtection="1">
      <alignment horizontal="center"/>
      <protection locked="0"/>
    </xf>
    <xf numFmtId="0" fontId="8" fillId="0" borderId="39" xfId="2" applyFont="1" applyBorder="1" applyAlignment="1">
      <alignment horizontal="center" vertical="center"/>
    </xf>
    <xf numFmtId="0" fontId="8" fillId="0" borderId="40" xfId="2" applyFont="1" applyBorder="1" applyAlignment="1">
      <alignment horizontal="center" vertical="center"/>
    </xf>
    <xf numFmtId="0" fontId="8" fillId="0" borderId="25" xfId="2" applyFont="1" applyBorder="1" applyAlignment="1">
      <alignment horizontal="center" vertical="center"/>
    </xf>
    <xf numFmtId="0" fontId="8" fillId="0" borderId="26" xfId="2" applyFont="1" applyBorder="1" applyAlignment="1">
      <alignment horizontal="center" vertical="center"/>
    </xf>
    <xf numFmtId="0" fontId="7" fillId="0" borderId="27" xfId="2" applyBorder="1" applyAlignment="1" applyProtection="1">
      <alignment horizontal="center"/>
      <protection locked="0"/>
    </xf>
    <xf numFmtId="0" fontId="7" fillId="0" borderId="28" xfId="2" applyBorder="1" applyAlignment="1" applyProtection="1">
      <alignment horizontal="center"/>
      <protection locked="0"/>
    </xf>
    <xf numFmtId="0" fontId="9" fillId="0" borderId="11" xfId="2" applyFont="1" applyBorder="1" applyAlignment="1">
      <alignment horizontal="center"/>
    </xf>
    <xf numFmtId="0" fontId="9" fillId="0" borderId="14" xfId="2" applyFont="1" applyBorder="1" applyAlignment="1">
      <alignment horizontal="center"/>
    </xf>
    <xf numFmtId="0" fontId="9" fillId="0" borderId="12" xfId="2" applyFont="1" applyBorder="1" applyAlignment="1">
      <alignment horizontal="center"/>
    </xf>
    <xf numFmtId="0" fontId="10" fillId="0" borderId="27"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32" xfId="2" applyFont="1" applyBorder="1" applyAlignment="1">
      <alignment horizontal="center" vertical="center" wrapText="1"/>
    </xf>
    <xf numFmtId="0" fontId="7" fillId="4" borderId="33" xfId="2" applyFill="1" applyBorder="1" applyAlignment="1">
      <alignment horizontal="center" vertical="center" wrapText="1"/>
    </xf>
    <xf numFmtId="0" fontId="7" fillId="4" borderId="34" xfId="2" applyFill="1" applyBorder="1" applyAlignment="1">
      <alignment horizontal="center" vertical="center" wrapText="1"/>
    </xf>
    <xf numFmtId="0" fontId="7" fillId="4" borderId="35" xfId="2" applyFill="1" applyBorder="1" applyAlignment="1">
      <alignment horizontal="center" vertical="center" wrapText="1"/>
    </xf>
    <xf numFmtId="0" fontId="10" fillId="0" borderId="29" xfId="2" applyFont="1" applyBorder="1" applyAlignment="1">
      <alignment horizontal="center" vertical="center" wrapText="1"/>
    </xf>
    <xf numFmtId="0" fontId="10" fillId="0" borderId="30" xfId="2" applyFont="1" applyBorder="1" applyAlignment="1">
      <alignment horizontal="center" vertical="center" wrapText="1"/>
    </xf>
    <xf numFmtId="0" fontId="10" fillId="0" borderId="31" xfId="2" applyFont="1" applyBorder="1" applyAlignment="1">
      <alignment horizontal="center" vertical="center" wrapText="1"/>
    </xf>
    <xf numFmtId="0" fontId="62" fillId="9" borderId="48" xfId="0" applyFont="1" applyFill="1" applyBorder="1" applyAlignment="1">
      <alignment horizontal="center" vertical="center" wrapText="1"/>
    </xf>
    <xf numFmtId="0" fontId="64" fillId="9" borderId="48" xfId="0" applyFont="1" applyFill="1" applyBorder="1" applyAlignment="1">
      <alignment horizontal="center" vertical="center" wrapText="1"/>
    </xf>
    <xf numFmtId="0" fontId="66" fillId="9" borderId="0" xfId="0" applyFont="1" applyFill="1" applyAlignment="1">
      <alignment horizontal="left" vertical="center"/>
    </xf>
    <xf numFmtId="0" fontId="68" fillId="10" borderId="0" xfId="0" applyFont="1" applyFill="1" applyAlignment="1">
      <alignment horizontal="left" vertical="center"/>
    </xf>
    <xf numFmtId="0" fontId="70" fillId="8" borderId="0" xfId="0" applyFont="1" applyFill="1" applyAlignment="1">
      <alignment horizontal="center" vertical="center"/>
    </xf>
    <xf numFmtId="0" fontId="70" fillId="9" borderId="0" xfId="0" applyFont="1" applyFill="1" applyAlignment="1">
      <alignment horizontal="center" vertical="center"/>
    </xf>
    <xf numFmtId="0" fontId="43" fillId="10" borderId="0" xfId="0" applyFont="1" applyFill="1" applyAlignment="1" applyProtection="1">
      <alignment horizontal="center"/>
      <protection locked="0"/>
    </xf>
    <xf numFmtId="0" fontId="24" fillId="10" borderId="0" xfId="0" applyFont="1" applyFill="1" applyAlignment="1" applyProtection="1">
      <alignment horizontal="center" vertical="center"/>
      <protection locked="0"/>
    </xf>
    <xf numFmtId="0" fontId="42" fillId="10" borderId="0" xfId="0" applyFont="1" applyFill="1" applyAlignment="1" applyProtection="1">
      <alignment horizontal="center" vertical="center"/>
      <protection locked="0"/>
    </xf>
    <xf numFmtId="0" fontId="46" fillId="10" borderId="0" xfId="0" applyFont="1" applyFill="1" applyAlignment="1" applyProtection="1">
      <alignment horizontal="center"/>
      <protection locked="0"/>
    </xf>
    <xf numFmtId="0" fontId="0" fillId="10" borderId="0" xfId="0" applyFill="1" applyAlignment="1" applyProtection="1">
      <alignment horizontal="center"/>
      <protection locked="0"/>
    </xf>
    <xf numFmtId="0" fontId="0" fillId="10" borderId="1" xfId="0" applyFill="1" applyBorder="1" applyAlignment="1" applyProtection="1">
      <alignment horizontal="center"/>
      <protection locked="0"/>
    </xf>
    <xf numFmtId="166" fontId="0" fillId="10" borderId="0" xfId="0" applyNumberFormat="1" applyFill="1" applyAlignment="1" applyProtection="1">
      <alignment horizontal="center"/>
      <protection locked="0"/>
    </xf>
    <xf numFmtId="166" fontId="0" fillId="10" borderId="1" xfId="0" applyNumberFormat="1" applyFill="1" applyBorder="1" applyAlignment="1" applyProtection="1">
      <alignment horizontal="center"/>
      <protection locked="0"/>
    </xf>
    <xf numFmtId="0" fontId="15" fillId="10" borderId="0" xfId="5" applyFill="1" applyBorder="1" applyAlignment="1" applyProtection="1">
      <alignment horizontal="center"/>
      <protection locked="0"/>
    </xf>
    <xf numFmtId="0" fontId="2" fillId="10" borderId="43" xfId="0" applyFont="1" applyFill="1" applyBorder="1" applyAlignment="1" applyProtection="1">
      <alignment horizontal="center" vertical="center"/>
      <protection locked="0"/>
    </xf>
    <xf numFmtId="0" fontId="2" fillId="10" borderId="46" xfId="0" applyFont="1" applyFill="1" applyBorder="1" applyAlignment="1" applyProtection="1">
      <alignment horizontal="center" vertical="center"/>
      <protection locked="0"/>
    </xf>
    <xf numFmtId="0" fontId="2" fillId="10" borderId="44" xfId="0" applyFont="1" applyFill="1" applyBorder="1" applyAlignment="1" applyProtection="1">
      <alignment horizontal="center" vertical="center"/>
      <protection locked="0"/>
    </xf>
    <xf numFmtId="0" fontId="0" fillId="10" borderId="11" xfId="0" applyFill="1" applyBorder="1" applyAlignment="1" applyProtection="1">
      <alignment horizontal="left" vertical="top" wrapText="1"/>
      <protection locked="0"/>
    </xf>
    <xf numFmtId="0" fontId="0" fillId="10" borderId="14" xfId="0" applyFill="1" applyBorder="1" applyAlignment="1" applyProtection="1">
      <alignment horizontal="left" vertical="top" wrapText="1"/>
      <protection locked="0"/>
    </xf>
    <xf numFmtId="0" fontId="0" fillId="10" borderId="12" xfId="0" applyFill="1" applyBorder="1" applyAlignment="1" applyProtection="1">
      <alignment horizontal="left" vertical="top" wrapText="1"/>
      <protection locked="0"/>
    </xf>
    <xf numFmtId="0" fontId="0" fillId="10" borderId="4" xfId="0" applyFill="1" applyBorder="1" applyAlignment="1" applyProtection="1">
      <alignment horizontal="left" vertical="top" wrapText="1" indent="1"/>
      <protection locked="0"/>
    </xf>
    <xf numFmtId="0" fontId="0" fillId="10" borderId="2" xfId="0" applyFill="1" applyBorder="1" applyAlignment="1" applyProtection="1">
      <alignment horizontal="left" vertical="top" wrapText="1" indent="1"/>
      <protection locked="0"/>
    </xf>
    <xf numFmtId="0" fontId="0" fillId="10" borderId="5" xfId="0" applyFill="1" applyBorder="1" applyAlignment="1" applyProtection="1">
      <alignment horizontal="left" vertical="top" wrapText="1" indent="1"/>
      <protection locked="0"/>
    </xf>
    <xf numFmtId="0" fontId="0" fillId="10" borderId="6" xfId="0" applyFill="1" applyBorder="1" applyAlignment="1" applyProtection="1">
      <alignment horizontal="left" vertical="top" wrapText="1" indent="1"/>
      <protection locked="0"/>
    </xf>
    <xf numFmtId="0" fontId="0" fillId="10" borderId="0" xfId="0" applyFill="1" applyAlignment="1" applyProtection="1">
      <alignment horizontal="left" vertical="top" wrapText="1" indent="1"/>
      <protection locked="0"/>
    </xf>
    <xf numFmtId="0" fontId="0" fillId="10" borderId="7" xfId="0" applyFill="1" applyBorder="1" applyAlignment="1" applyProtection="1">
      <alignment horizontal="left" vertical="top" wrapText="1" indent="1"/>
      <protection locked="0"/>
    </xf>
    <xf numFmtId="0" fontId="0" fillId="10" borderId="8" xfId="0" applyFill="1" applyBorder="1" applyAlignment="1" applyProtection="1">
      <alignment horizontal="left" vertical="top" wrapText="1" indent="1"/>
      <protection locked="0"/>
    </xf>
    <xf numFmtId="0" fontId="0" fillId="10" borderId="1" xfId="0" applyFill="1" applyBorder="1" applyAlignment="1" applyProtection="1">
      <alignment horizontal="left" vertical="top" wrapText="1" indent="1"/>
      <protection locked="0"/>
    </xf>
    <xf numFmtId="0" fontId="0" fillId="10" borderId="9" xfId="0" applyFill="1" applyBorder="1" applyAlignment="1" applyProtection="1">
      <alignment horizontal="left" vertical="top" wrapText="1" indent="1"/>
      <protection locked="0"/>
    </xf>
    <xf numFmtId="14" fontId="0" fillId="10" borderId="0" xfId="0" applyNumberFormat="1" applyFill="1" applyAlignment="1" applyProtection="1">
      <alignment horizontal="center"/>
      <protection locked="0"/>
    </xf>
    <xf numFmtId="0" fontId="55" fillId="10" borderId="0" xfId="0" applyFont="1" applyFill="1" applyAlignment="1">
      <alignment horizontal="center" vertical="center"/>
    </xf>
    <xf numFmtId="0" fontId="57" fillId="10" borderId="0" xfId="0" applyFont="1" applyFill="1" applyAlignment="1">
      <alignment horizontal="center" vertical="center" wrapText="1"/>
    </xf>
    <xf numFmtId="0" fontId="56" fillId="10" borderId="0" xfId="0" applyFont="1" applyFill="1" applyAlignment="1">
      <alignment horizontal="center" vertical="center" wrapText="1"/>
    </xf>
    <xf numFmtId="0" fontId="0" fillId="10" borderId="51" xfId="0" applyFill="1" applyBorder="1" applyAlignment="1">
      <alignment horizontal="left" indent="1"/>
    </xf>
    <xf numFmtId="167" fontId="0" fillId="10" borderId="52" xfId="0" applyNumberFormat="1" applyFill="1" applyBorder="1" applyAlignment="1">
      <alignment horizontal="center"/>
    </xf>
    <xf numFmtId="0" fontId="0" fillId="10" borderId="55" xfId="0" applyFill="1" applyBorder="1" applyAlignment="1">
      <alignment horizontal="left" indent="1"/>
    </xf>
    <xf numFmtId="167" fontId="0" fillId="10" borderId="40" xfId="0" applyNumberFormat="1" applyFill="1" applyBorder="1" applyAlignment="1">
      <alignment horizontal="center" vertical="center"/>
    </xf>
    <xf numFmtId="0" fontId="47" fillId="10" borderId="56" xfId="0" applyFont="1" applyFill="1" applyBorder="1" applyAlignment="1">
      <alignment horizontal="left" indent="1"/>
    </xf>
    <xf numFmtId="167" fontId="0" fillId="10" borderId="58" xfId="0" applyNumberFormat="1" applyFill="1" applyBorder="1" applyAlignment="1">
      <alignment horizontal="center" vertical="center"/>
    </xf>
    <xf numFmtId="0" fontId="0" fillId="10" borderId="51" xfId="0" applyFill="1" applyBorder="1" applyAlignment="1">
      <alignment horizontal="left" vertical="center" indent="1"/>
    </xf>
    <xf numFmtId="167" fontId="0" fillId="10" borderId="52" xfId="0" applyNumberFormat="1" applyFill="1" applyBorder="1" applyAlignment="1">
      <alignment horizontal="left" wrapText="1"/>
    </xf>
    <xf numFmtId="0" fontId="0" fillId="0" borderId="51" xfId="0" applyFill="1" applyBorder="1" applyAlignment="1">
      <alignment horizontal="left" indent="1"/>
    </xf>
    <xf numFmtId="0" fontId="0" fillId="0" borderId="52" xfId="0" applyFill="1" applyBorder="1" applyAlignment="1">
      <alignment horizontal="center"/>
    </xf>
    <xf numFmtId="0" fontId="0" fillId="9" borderId="51" xfId="0" applyFill="1" applyBorder="1" applyAlignment="1">
      <alignment horizontal="left" vertical="center" wrapText="1" indent="1"/>
    </xf>
    <xf numFmtId="167" fontId="0" fillId="9" borderId="52" xfId="0" applyNumberFormat="1" applyFill="1" applyBorder="1" applyAlignment="1">
      <alignment horizontal="left" vertical="top" wrapText="1" indent="1"/>
    </xf>
    <xf numFmtId="0" fontId="71" fillId="9" borderId="1" xfId="3" applyFont="1" applyFill="1" applyBorder="1" applyAlignment="1">
      <alignment horizontal="center"/>
    </xf>
    <xf numFmtId="0" fontId="71" fillId="8" borderId="0" xfId="3" applyFont="1" applyFill="1"/>
    <xf numFmtId="0" fontId="71" fillId="8" borderId="0" xfId="3" applyFont="1" applyFill="1" applyAlignment="1">
      <alignment horizontal="center"/>
    </xf>
    <xf numFmtId="0" fontId="51" fillId="8" borderId="47" xfId="0" applyFont="1" applyFill="1" applyBorder="1" applyAlignment="1">
      <alignment horizontal="center" vertical="center"/>
    </xf>
    <xf numFmtId="0" fontId="51" fillId="8" borderId="0" xfId="0" applyFont="1" applyFill="1" applyAlignment="1">
      <alignment horizontal="center" vertical="center"/>
    </xf>
    <xf numFmtId="0" fontId="52" fillId="8" borderId="41" xfId="0" applyFont="1" applyFill="1" applyBorder="1" applyAlignment="1" applyProtection="1">
      <alignment horizontal="center"/>
      <protection locked="0"/>
    </xf>
    <xf numFmtId="0" fontId="52" fillId="8" borderId="37" xfId="0" applyFont="1" applyFill="1" applyBorder="1" applyAlignment="1" applyProtection="1">
      <alignment horizontal="center"/>
      <protection locked="0"/>
    </xf>
    <xf numFmtId="0" fontId="52" fillId="8" borderId="42" xfId="0" applyFont="1" applyFill="1" applyBorder="1" applyAlignment="1" applyProtection="1">
      <alignment horizontal="center"/>
      <protection locked="0"/>
    </xf>
    <xf numFmtId="0" fontId="53" fillId="8" borderId="3" xfId="0" applyFont="1" applyFill="1" applyBorder="1" applyAlignment="1" applyProtection="1">
      <alignment horizontal="center"/>
      <protection locked="0"/>
    </xf>
    <xf numFmtId="0" fontId="54" fillId="8" borderId="43" xfId="0" applyFont="1" applyFill="1" applyBorder="1" applyAlignment="1" applyProtection="1">
      <alignment horizontal="center"/>
      <protection locked="0"/>
    </xf>
    <xf numFmtId="44" fontId="54" fillId="8" borderId="44" xfId="1" applyFont="1" applyFill="1" applyBorder="1" applyProtection="1"/>
  </cellXfs>
  <cellStyles count="6">
    <cellStyle name="Currency" xfId="1" builtinId="4"/>
    <cellStyle name="Hyperlink" xfId="5" builtinId="8"/>
    <cellStyle name="Normal" xfId="0" builtinId="0"/>
    <cellStyle name="Normal 2" xfId="3" xr:uid="{00000000-0005-0000-0000-000003000000}"/>
    <cellStyle name="Normal 3" xfId="2" xr:uid="{00000000-0005-0000-0000-000004000000}"/>
    <cellStyle name="Percent 2" xfId="4" xr:uid="{00000000-0005-0000-0000-000005000000}"/>
  </cellStyles>
  <dxfs count="0"/>
  <tableStyles count="0" defaultTableStyle="TableStyleMedium2" defaultPivotStyle="PivotStyleLight16"/>
  <colors>
    <mruColors>
      <color rgb="FF6600FF"/>
      <color rgb="FFBFB7FB"/>
      <color rgb="FF0000FF"/>
      <color rgb="FF66FFFF"/>
      <color rgb="FF99FF99"/>
      <color rgb="FFFFA7D3"/>
      <color rgb="FFCCFFCC"/>
      <color rgb="FF006666"/>
      <color rgb="FFFF00FF"/>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19050</xdr:rowOff>
    </xdr:from>
    <xdr:to>
      <xdr:col>13</xdr:col>
      <xdr:colOff>114300</xdr:colOff>
      <xdr:row>8</xdr:row>
      <xdr:rowOff>85725</xdr:rowOff>
    </xdr:to>
    <xdr:sp macro="" textlink="">
      <xdr:nvSpPr>
        <xdr:cNvPr id="1025" name="Rectangle 1">
          <a:extLst>
            <a:ext uri="{FF2B5EF4-FFF2-40B4-BE49-F238E27FC236}">
              <a16:creationId xmlns:a16="http://schemas.microsoft.com/office/drawing/2014/main" id="{00000000-0008-0000-0200-000001040000}"/>
            </a:ext>
          </a:extLst>
        </xdr:cNvPr>
        <xdr:cNvSpPr>
          <a:spLocks noChangeArrowheads="1"/>
        </xdr:cNvSpPr>
      </xdr:nvSpPr>
      <xdr:spPr bwMode="auto">
        <a:xfrm>
          <a:off x="9525" y="19050"/>
          <a:ext cx="8029575" cy="638175"/>
        </a:xfrm>
        <a:prstGeom prst="rect">
          <a:avLst/>
        </a:prstGeom>
        <a:noFill/>
        <a:ln w="38100" cmpd="dbl">
          <a:solidFill>
            <a:srgbClr val="000000"/>
          </a:solidFill>
          <a:miter lim="800000"/>
          <a:headEnd/>
          <a:tailEnd/>
        </a:ln>
        <a:extLst>
          <a:ext uri="{909E8E84-426E-40dd-AFC4-6F175D3DCCD1}">
            <a14:hiddenFill xmlns="" xmlns:a14="http://schemas.microsoft.com/office/drawing/2010/main">
              <a:solidFill>
                <a:srgbClr val="D8D8D8"/>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419100</xdr:colOff>
          <xdr:row>33</xdr:row>
          <xdr:rowOff>114300</xdr:rowOff>
        </xdr:from>
        <xdr:to>
          <xdr:col>10</xdr:col>
          <xdr:colOff>368300</xdr:colOff>
          <xdr:row>35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Received GPSA funding in the current and/or past fiscal year (budget or appropriations)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2</xdr:col>
          <xdr:colOff>228600</xdr:colOff>
          <xdr:row>42</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Travel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41</xdr:row>
          <xdr:rowOff>114300</xdr:rowOff>
        </xdr:from>
        <xdr:to>
          <xdr:col>5</xdr:col>
          <xdr:colOff>381000</xdr:colOff>
          <xdr:row>42</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One-time capital outlay (i.e. Computer)</a:t>
              </a:r>
            </a:p>
          </xdr:txBody>
        </xdr:sp>
        <xdr:clientData/>
      </xdr:twoCellAnchor>
    </mc:Choice>
    <mc:Fallback/>
  </mc:AlternateContent>
  <xdr:twoCellAnchor>
    <xdr:from>
      <xdr:col>0</xdr:col>
      <xdr:colOff>9525</xdr:colOff>
      <xdr:row>5</xdr:row>
      <xdr:rowOff>19050</xdr:rowOff>
    </xdr:from>
    <xdr:to>
      <xdr:col>13</xdr:col>
      <xdr:colOff>114300</xdr:colOff>
      <xdr:row>8</xdr:row>
      <xdr:rowOff>85725</xdr:rowOff>
    </xdr:to>
    <xdr:sp macro="" textlink="">
      <xdr:nvSpPr>
        <xdr:cNvPr id="11" name="Rectangle 1">
          <a:extLst>
            <a:ext uri="{FF2B5EF4-FFF2-40B4-BE49-F238E27FC236}">
              <a16:creationId xmlns:a16="http://schemas.microsoft.com/office/drawing/2014/main" id="{00000000-0008-0000-0200-00000B000000}"/>
            </a:ext>
          </a:extLst>
        </xdr:cNvPr>
        <xdr:cNvSpPr>
          <a:spLocks noChangeArrowheads="1"/>
        </xdr:cNvSpPr>
      </xdr:nvSpPr>
      <xdr:spPr bwMode="auto">
        <a:xfrm>
          <a:off x="9525" y="19050"/>
          <a:ext cx="8391525" cy="638175"/>
        </a:xfrm>
        <a:prstGeom prst="rect">
          <a:avLst/>
        </a:prstGeom>
        <a:noFill/>
        <a:ln w="38100" cmpd="dbl">
          <a:solidFill>
            <a:srgbClr val="000000"/>
          </a:solidFill>
          <a:miter lim="800000"/>
          <a:headEnd/>
          <a:tailEnd/>
        </a:ln>
        <a:extLst>
          <a:ext uri="{909E8E84-426E-40dd-AFC4-6F175D3DCCD1}">
            <a14:hiddenFill xmlns:a14="http://schemas.microsoft.com/office/drawing/2010/main" xmlns="">
              <a:solidFill>
                <a:srgbClr val="D8D8D8"/>
              </a:solidFill>
            </a14:hiddenFill>
          </a:ext>
        </a:extLst>
      </xdr:spPr>
    </xdr:sp>
    <xdr:clientData/>
  </xdr:twoCellAnchor>
  <xdr:twoCellAnchor>
    <xdr:from>
      <xdr:col>3</xdr:col>
      <xdr:colOff>295275</xdr:colOff>
      <xdr:row>5</xdr:row>
      <xdr:rowOff>158115</xdr:rowOff>
    </xdr:from>
    <xdr:to>
      <xdr:col>11</xdr:col>
      <xdr:colOff>481965</xdr:colOff>
      <xdr:row>7</xdr:row>
      <xdr:rowOff>142874</xdr:rowOff>
    </xdr:to>
    <xdr:sp macro="" textlink="">
      <xdr:nvSpPr>
        <xdr:cNvPr id="13" name="WordArt 7">
          <a:extLst>
            <a:ext uri="{FF2B5EF4-FFF2-40B4-BE49-F238E27FC236}">
              <a16:creationId xmlns:a16="http://schemas.microsoft.com/office/drawing/2014/main" id="{00000000-0008-0000-0200-00000D000000}"/>
            </a:ext>
          </a:extLst>
        </xdr:cNvPr>
        <xdr:cNvSpPr>
          <a:spLocks noChangeArrowheads="1" noChangeShapeType="1" noTextEdit="1"/>
        </xdr:cNvSpPr>
      </xdr:nvSpPr>
      <xdr:spPr bwMode="auto">
        <a:xfrm>
          <a:off x="2066925" y="158115"/>
          <a:ext cx="4911090" cy="461009"/>
        </a:xfrm>
        <a:prstGeom prst="rect">
          <a:avLst/>
        </a:prstGeom>
        <a:extLst>
          <a:ext uri="{91240B29-F687-4f45-9708-019B960494DF}">
            <a14:hiddenLine xmlns:a14="http://schemas.microsoft.com/office/drawing/2010/main" xmlns=""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n-US" sz="3600" kern="10" spc="0">
              <a:ln>
                <a:noFill/>
              </a:ln>
              <a:solidFill>
                <a:srgbClr val="C6060B"/>
              </a:solidFill>
              <a:effectLst>
                <a:outerShdw dist="17961" dir="2700000" algn="ctr" rotWithShape="0">
                  <a:srgbClr val="868686"/>
                </a:outerShdw>
              </a:effectLst>
              <a:latin typeface="Arial Black"/>
            </a:rPr>
            <a:t>APPROPRIATIONS REQUEST</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2</xdr:col>
          <xdr:colOff>228600</xdr:colOff>
          <xdr:row>42</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41</xdr:row>
          <xdr:rowOff>114300</xdr:rowOff>
        </xdr:from>
        <xdr:to>
          <xdr:col>5</xdr:col>
          <xdr:colOff>381000</xdr:colOff>
          <xdr:row>42</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41</xdr:row>
          <xdr:rowOff>76200</xdr:rowOff>
        </xdr:from>
        <xdr:to>
          <xdr:col>10</xdr:col>
          <xdr:colOff>558800</xdr:colOff>
          <xdr:row>42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One-time expenditure (i.e.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177800</xdr:rowOff>
        </xdr:from>
        <xdr:to>
          <xdr:col>10</xdr:col>
          <xdr:colOff>114300</xdr:colOff>
          <xdr:row>34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Received PB Funds in the current and/or past fiscal year </a:t>
              </a:r>
            </a:p>
          </xdr:txBody>
        </xdr:sp>
        <xdr:clientData/>
      </xdr:twoCellAnchor>
    </mc:Choice>
    <mc:Fallback/>
  </mc:AlternateContent>
  <xdr:twoCellAnchor>
    <xdr:from>
      <xdr:col>4</xdr:col>
      <xdr:colOff>333375</xdr:colOff>
      <xdr:row>1</xdr:row>
      <xdr:rowOff>85725</xdr:rowOff>
    </xdr:from>
    <xdr:to>
      <xdr:col>9</xdr:col>
      <xdr:colOff>85725</xdr:colOff>
      <xdr:row>3</xdr:row>
      <xdr:rowOff>114300</xdr:rowOff>
    </xdr:to>
    <xdr:sp macro="" textlink="">
      <xdr:nvSpPr>
        <xdr:cNvPr id="18" name="Oval 17">
          <a:extLst>
            <a:ext uri="{FF2B5EF4-FFF2-40B4-BE49-F238E27FC236}">
              <a16:creationId xmlns:a16="http://schemas.microsoft.com/office/drawing/2014/main" id="{00000000-0008-0000-0200-000012000000}"/>
            </a:ext>
          </a:extLst>
        </xdr:cNvPr>
        <xdr:cNvSpPr/>
      </xdr:nvSpPr>
      <xdr:spPr>
        <a:xfrm>
          <a:off x="2695575" y="323850"/>
          <a:ext cx="2705100" cy="409575"/>
        </a:xfrm>
        <a:prstGeom prst="ellipse">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419100</xdr:colOff>
          <xdr:row>32</xdr:row>
          <xdr:rowOff>38100</xdr:rowOff>
        </xdr:from>
        <xdr:to>
          <xdr:col>5</xdr:col>
          <xdr:colOff>76200</xdr:colOff>
          <xdr:row>34</xdr:row>
          <xdr:rowOff>0</xdr:rowOff>
        </xdr:to>
        <xdr:sp macro="" textlink="">
          <xdr:nvSpPr>
            <xdr:cNvPr id="1055" name="Check Box 31" descr="Is a chartered graduate student organization"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Is a chartered graduate student organization</a:t>
              </a:r>
            </a:p>
          </xdr:txBody>
        </xdr:sp>
        <xdr:clientData fLocksWithSheet="0"/>
      </xdr:twoCellAnchor>
    </mc:Choice>
    <mc:Fallback/>
  </mc:AlternateContent>
  <xdr:twoCellAnchor editAs="oneCell">
    <xdr:from>
      <xdr:col>0</xdr:col>
      <xdr:colOff>201928</xdr:colOff>
      <xdr:row>5</xdr:row>
      <xdr:rowOff>53340</xdr:rowOff>
    </xdr:from>
    <xdr:to>
      <xdr:col>2</xdr:col>
      <xdr:colOff>248003</xdr:colOff>
      <xdr:row>8</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01928" y="1110615"/>
          <a:ext cx="1208125" cy="632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266700</xdr:colOff>
      <xdr:row>2</xdr:row>
      <xdr:rowOff>344806</xdr:rowOff>
    </xdr:from>
    <xdr:to>
      <xdr:col>5</xdr:col>
      <xdr:colOff>38100</xdr:colOff>
      <xdr:row>3</xdr:row>
      <xdr:rowOff>152400</xdr:rowOff>
    </xdr:to>
    <xdr:sp macro="" textlink="">
      <xdr:nvSpPr>
        <xdr:cNvPr id="2" name="Arrow: Left 1">
          <a:extLst>
            <a:ext uri="{FF2B5EF4-FFF2-40B4-BE49-F238E27FC236}">
              <a16:creationId xmlns:a16="http://schemas.microsoft.com/office/drawing/2014/main" id="{00000000-0008-0000-0300-000002000000}"/>
            </a:ext>
          </a:extLst>
        </xdr:cNvPr>
        <xdr:cNvSpPr/>
      </xdr:nvSpPr>
      <xdr:spPr>
        <a:xfrm>
          <a:off x="7048500" y="811531"/>
          <a:ext cx="1543050" cy="274319"/>
        </a:xfrm>
        <a:prstGeom prst="leftArrow">
          <a:avLst/>
        </a:prstGeom>
        <a:solidFill>
          <a:schemeClr val="accent4">
            <a:lumMod val="75000"/>
          </a:schemeClr>
        </a:solidFill>
        <a:ln w="28575">
          <a:solidFill>
            <a:srgbClr val="BFB7F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GAO/SGAO/2023-2024/ASUNM%20Spring%20Budgets/FY24-ASUNM-Budget-Form-Bla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SGAO/SGAO/2023-2024/ASUNM%20Spring%20Budgets/FY24-ASUNM-Budget-Form-Salaries-Blan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C:/Users/jmgarcia/Desktop/GPSA%20abridged%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ies"/>
      <sheetName val="Instructions"/>
      <sheetName val="Standing Rules (abridged)"/>
      <sheetName val="Standing Rules (full version)"/>
      <sheetName val="Budget Questionnaire (required)"/>
      <sheetName val="Spending Categories"/>
      <sheetName val="Budget Detail Sheet #1"/>
      <sheetName val="Budget Detail Sheet #2"/>
      <sheetName val="Budget Detail Sheet #3"/>
      <sheetName val="Budget Detail Sheet # 4"/>
      <sheetName val="Budget Detail Sheet # 5"/>
      <sheetName val="Budget Detail Sheet # 6"/>
      <sheetName val="Budget Detail Sheet #7"/>
      <sheetName val="Sheet1"/>
    </sheetNames>
    <sheetDataSet>
      <sheetData sheetId="0">
        <row r="1">
          <cell r="A1" t="str">
            <v>3100 - Office Supplies</v>
          </cell>
        </row>
        <row r="2">
          <cell r="A2" t="str">
            <v>3140 - Computer Software</v>
          </cell>
        </row>
        <row r="3">
          <cell r="A3" t="str">
            <v>3150 - Computer Supplies</v>
          </cell>
        </row>
        <row r="4">
          <cell r="A4" t="str">
            <v>3180 - Non-Capital Equipment &lt;$5,001</v>
          </cell>
        </row>
        <row r="5">
          <cell r="A5" t="str">
            <v>3189 - Tagged Non-Capital Equipment &lt;$5,001</v>
          </cell>
        </row>
        <row r="6">
          <cell r="A6" t="str">
            <v>31B0 - Food F&amp;A Unallowable Gen</v>
          </cell>
        </row>
        <row r="7">
          <cell r="A7" t="str">
            <v>31C0 - Dues &amp; Memberships</v>
          </cell>
        </row>
        <row r="8">
          <cell r="A8" t="str">
            <v>31J0 - Parking Permits Gen</v>
          </cell>
        </row>
        <row r="9">
          <cell r="A9" t="str">
            <v>31K0 - Postage Gen</v>
          </cell>
        </row>
        <row r="10">
          <cell r="A10" t="str">
            <v>31L0 - Printing Supplies Gen</v>
          </cell>
        </row>
        <row r="11">
          <cell r="A11" t="str">
            <v>37Y0 - Supply Costs F&amp;A Unallowable</v>
          </cell>
        </row>
        <row r="12">
          <cell r="A12" t="str">
            <v>4080 - Student Travel - Airfare/Train/Rental/12 Passenger Van</v>
          </cell>
        </row>
        <row r="13">
          <cell r="A13" t="str">
            <v xml:space="preserve">4080 - Student Travel- Gas Mileage </v>
          </cell>
        </row>
      </sheetData>
      <sheetData sheetId="1"/>
      <sheetData sheetId="2"/>
      <sheetData sheetId="3"/>
      <sheetData sheetId="4"/>
      <sheetData sheetId="5"/>
      <sheetData sheetId="6">
        <row r="29">
          <cell r="L29">
            <v>0</v>
          </cell>
        </row>
        <row r="30">
          <cell r="K30">
            <v>0</v>
          </cell>
          <cell r="M30">
            <v>0</v>
          </cell>
        </row>
      </sheetData>
      <sheetData sheetId="7">
        <row r="29">
          <cell r="L29">
            <v>0</v>
          </cell>
        </row>
        <row r="30">
          <cell r="K30">
            <v>0</v>
          </cell>
          <cell r="M30">
            <v>0</v>
          </cell>
        </row>
      </sheetData>
      <sheetData sheetId="8">
        <row r="29">
          <cell r="L29">
            <v>0</v>
          </cell>
        </row>
        <row r="30">
          <cell r="K30">
            <v>0</v>
          </cell>
          <cell r="M30">
            <v>0</v>
          </cell>
        </row>
      </sheetData>
      <sheetData sheetId="9">
        <row r="29">
          <cell r="L29">
            <v>0</v>
          </cell>
        </row>
        <row r="30">
          <cell r="K30">
            <v>0</v>
          </cell>
          <cell r="M30">
            <v>0</v>
          </cell>
        </row>
      </sheetData>
      <sheetData sheetId="10">
        <row r="29">
          <cell r="L29">
            <v>0</v>
          </cell>
        </row>
        <row r="30">
          <cell r="K30">
            <v>0</v>
          </cell>
          <cell r="M30">
            <v>0</v>
          </cell>
        </row>
      </sheetData>
      <sheetData sheetId="11">
        <row r="29">
          <cell r="L29">
            <v>0</v>
          </cell>
        </row>
        <row r="30">
          <cell r="K30">
            <v>0</v>
          </cell>
          <cell r="M30">
            <v>0</v>
          </cell>
        </row>
      </sheetData>
      <sheetData sheetId="12">
        <row r="29">
          <cell r="L29">
            <v>0</v>
          </cell>
        </row>
        <row r="30">
          <cell r="K30">
            <v>0</v>
          </cell>
          <cell r="M30">
            <v>0</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ies"/>
      <sheetName val="Categories - Salaries"/>
      <sheetName val="Instructions"/>
      <sheetName val="Standing Rules (abridged)"/>
      <sheetName val="Standing Rules (full version)"/>
      <sheetName val="Budget Questionnaire"/>
      <sheetName val="SALARIES Budget Detail Sheet #1"/>
      <sheetName val="Spending Categories"/>
      <sheetName val="Budget Detail Sheet #2"/>
      <sheetName val="Budget Detail Sheet #3"/>
      <sheetName val="Budget Detail Sheet # 4"/>
      <sheetName val="Budget Detail Sheet # 5"/>
      <sheetName val="Budget Detail Sheet # 6"/>
      <sheetName val="Budget Detail Sheet #7"/>
      <sheetName val="Sheet1"/>
    </sheetNames>
    <sheetDataSet>
      <sheetData sheetId="0"/>
      <sheetData sheetId="1"/>
      <sheetData sheetId="2"/>
      <sheetData sheetId="3"/>
      <sheetData sheetId="4"/>
      <sheetData sheetId="5"/>
      <sheetData sheetId="6">
        <row r="29">
          <cell r="L29">
            <v>0</v>
          </cell>
        </row>
        <row r="30">
          <cell r="K30">
            <v>0</v>
          </cell>
          <cell r="M30">
            <v>0</v>
          </cell>
        </row>
      </sheetData>
      <sheetData sheetId="7"/>
      <sheetData sheetId="8">
        <row r="29">
          <cell r="L29">
            <v>0</v>
          </cell>
        </row>
        <row r="30">
          <cell r="K30">
            <v>0</v>
          </cell>
          <cell r="M30">
            <v>0</v>
          </cell>
        </row>
      </sheetData>
      <sheetData sheetId="9">
        <row r="29">
          <cell r="L29">
            <v>0</v>
          </cell>
        </row>
        <row r="30">
          <cell r="K30">
            <v>0</v>
          </cell>
          <cell r="M30">
            <v>0</v>
          </cell>
        </row>
      </sheetData>
      <sheetData sheetId="10">
        <row r="29">
          <cell r="L29">
            <v>0</v>
          </cell>
        </row>
        <row r="30">
          <cell r="K30">
            <v>0</v>
          </cell>
          <cell r="M30">
            <v>0</v>
          </cell>
        </row>
      </sheetData>
      <sheetData sheetId="11">
        <row r="29">
          <cell r="L29">
            <v>0</v>
          </cell>
        </row>
        <row r="30">
          <cell r="K30">
            <v>0</v>
          </cell>
          <cell r="M30">
            <v>0</v>
          </cell>
        </row>
      </sheetData>
      <sheetData sheetId="12">
        <row r="29">
          <cell r="L29">
            <v>0</v>
          </cell>
        </row>
        <row r="30">
          <cell r="K30">
            <v>0</v>
          </cell>
          <cell r="M30">
            <v>0</v>
          </cell>
        </row>
      </sheetData>
      <sheetData sheetId="13">
        <row r="29">
          <cell r="L29">
            <v>0</v>
          </cell>
        </row>
        <row r="30">
          <cell r="K30">
            <v>0</v>
          </cell>
          <cell r="M30">
            <v>0</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
          <cell r="A1" t="str">
            <v>Abridged Summary of Finance Committee Standing Rules</v>
          </cell>
        </row>
        <row r="3">
          <cell r="A3" t="str">
            <v xml:space="preserve">Type of Request </v>
          </cell>
          <cell r="B3" t="str">
            <v xml:space="preserve">Maximum Funding Available </v>
          </cell>
        </row>
        <row r="5">
          <cell r="A5" t="str">
            <v>Advertising</v>
          </cell>
          <cell r="B5">
            <v>50</v>
          </cell>
        </row>
        <row r="6">
          <cell r="A6" t="str">
            <v>Computer</v>
          </cell>
          <cell r="B6">
            <v>300</v>
          </cell>
        </row>
        <row r="7">
          <cell r="A7" t="str">
            <v>Computer Supplies</v>
          </cell>
          <cell r="B7">
            <v>100</v>
          </cell>
        </row>
        <row r="8">
          <cell r="A8" t="str">
            <v>Conference / Registration Fees</v>
          </cell>
          <cell r="B8" t="str">
            <v>$400 per organization                                $200 per student per conference</v>
          </cell>
        </row>
        <row r="9">
          <cell r="A9" t="str">
            <v>Copying Services</v>
          </cell>
          <cell r="B9">
            <v>30</v>
          </cell>
        </row>
        <row r="10">
          <cell r="A10" t="str">
            <v>Educational Supplies</v>
          </cell>
          <cell r="B10">
            <v>350</v>
          </cell>
        </row>
        <row r="11">
          <cell r="A11" t="str">
            <v>Food - Refreshments</v>
          </cell>
          <cell r="B11">
            <v>300</v>
          </cell>
        </row>
        <row r="12">
          <cell r="A12" t="str">
            <v>Honorarium (cannot be paid to UNM employees or students)</v>
          </cell>
          <cell r="B12">
            <v>250</v>
          </cell>
        </row>
        <row r="13">
          <cell r="A13" t="str">
            <v>Individual or group membership dues</v>
          </cell>
          <cell r="B13" t="str">
            <v xml:space="preserve">$0- NOT FUNDED </v>
          </cell>
        </row>
        <row r="14">
          <cell r="A14" t="str">
            <v>Office Supplies</v>
          </cell>
          <cell r="B14">
            <v>30</v>
          </cell>
        </row>
        <row r="15">
          <cell r="A15" t="str">
            <v xml:space="preserve">Travel- Airfare </v>
          </cell>
          <cell r="B15" t="str">
            <v>70% of economy class ticket/ $800 max, 3 quotes must be provided</v>
          </cell>
        </row>
        <row r="16">
          <cell r="A16" t="str">
            <v>Travel- Per Diem (lodging and meals)</v>
          </cell>
          <cell r="B16" t="str">
            <v>$75 per person / day                                        $525 per event  / organization</v>
          </cell>
        </row>
        <row r="20">
          <cell r="A20" t="str">
            <v xml:space="preserve">Please Note:  </v>
          </cell>
        </row>
        <row r="21">
          <cell r="A21" t="str">
            <v xml:space="preserve">Any physical equipment, office supplies, or educational materials/subscriptions purchased with GPSA </v>
          </cell>
        </row>
        <row r="22">
          <cell r="A22" t="str">
            <v xml:space="preserve">funding must be stored at UNM, available to the organization and its members, when not being </v>
          </cell>
        </row>
        <row r="23">
          <cell r="A23" t="str">
            <v>used for purposes of the organization on or outside of UNM.</v>
          </cell>
        </row>
        <row r="25">
          <cell r="A25" t="str">
            <v>Applications for travel funding that should be funded by Grants will NOT be eligible for appropriations funding. Council appropriations are primarily intended to support/defray costs for events hosted by chartered student organizations for a departmental or general campus audience. The Finance Committee strongly encourages students in need of individual travel funding, for conferences or other professional development events, to apply to the GPSA Grants Committee.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gpsa.unm.edu/about/governing-documents.html"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30"/>
  <sheetViews>
    <sheetView view="pageLayout" workbookViewId="0">
      <selection activeCell="A16" sqref="A16"/>
    </sheetView>
  </sheetViews>
  <sheetFormatPr baseColWidth="10" defaultColWidth="8.6640625" defaultRowHeight="15" x14ac:dyDescent="0.2"/>
  <cols>
    <col min="1" max="1" width="56.6640625" bestFit="1" customWidth="1"/>
  </cols>
  <sheetData>
    <row r="1" spans="1:1" ht="19" x14ac:dyDescent="0.25">
      <c r="A1" s="1" t="s">
        <v>12</v>
      </c>
    </row>
    <row r="2" spans="1:1" x14ac:dyDescent="0.2">
      <c r="A2" t="s">
        <v>85</v>
      </c>
    </row>
    <row r="3" spans="1:1" x14ac:dyDescent="0.2">
      <c r="A3" t="s">
        <v>86</v>
      </c>
    </row>
    <row r="4" spans="1:1" x14ac:dyDescent="0.2">
      <c r="A4" t="s">
        <v>87</v>
      </c>
    </row>
    <row r="5" spans="1:1" x14ac:dyDescent="0.2">
      <c r="A5" t="s">
        <v>88</v>
      </c>
    </row>
    <row r="6" spans="1:1" x14ac:dyDescent="0.2">
      <c r="A6" t="s">
        <v>89</v>
      </c>
    </row>
    <row r="7" spans="1:1" x14ac:dyDescent="0.2">
      <c r="A7" t="s">
        <v>90</v>
      </c>
    </row>
    <row r="8" spans="1:1" x14ac:dyDescent="0.2">
      <c r="A8" t="s">
        <v>91</v>
      </c>
    </row>
    <row r="9" spans="1:1" x14ac:dyDescent="0.2">
      <c r="A9" t="s">
        <v>92</v>
      </c>
    </row>
    <row r="10" spans="1:1" x14ac:dyDescent="0.2">
      <c r="A10" t="s">
        <v>93</v>
      </c>
    </row>
    <row r="11" spans="1:1" x14ac:dyDescent="0.2">
      <c r="A11" t="s">
        <v>94</v>
      </c>
    </row>
    <row r="12" spans="1:1" x14ac:dyDescent="0.2">
      <c r="A12" t="s">
        <v>95</v>
      </c>
    </row>
    <row r="13" spans="1:1" x14ac:dyDescent="0.2">
      <c r="A13" t="s">
        <v>96</v>
      </c>
    </row>
    <row r="14" spans="1:1" x14ac:dyDescent="0.2">
      <c r="A14" t="s">
        <v>97</v>
      </c>
    </row>
    <row r="15" spans="1:1" x14ac:dyDescent="0.2">
      <c r="A15" t="s">
        <v>98</v>
      </c>
    </row>
    <row r="16" spans="1:1" x14ac:dyDescent="0.2">
      <c r="A16" t="s">
        <v>99</v>
      </c>
    </row>
    <row r="17" spans="1:1" x14ac:dyDescent="0.2">
      <c r="A17" t="s">
        <v>100</v>
      </c>
    </row>
    <row r="18" spans="1:1" x14ac:dyDescent="0.2">
      <c r="A18" t="s">
        <v>101</v>
      </c>
    </row>
    <row r="19" spans="1:1" x14ac:dyDescent="0.2">
      <c r="A19" t="s">
        <v>102</v>
      </c>
    </row>
    <row r="20" spans="1:1" x14ac:dyDescent="0.2">
      <c r="A20" t="s">
        <v>103</v>
      </c>
    </row>
    <row r="21" spans="1:1" x14ac:dyDescent="0.2">
      <c r="A21" t="s">
        <v>104</v>
      </c>
    </row>
    <row r="22" spans="1:1" x14ac:dyDescent="0.2">
      <c r="A22" t="s">
        <v>105</v>
      </c>
    </row>
    <row r="23" spans="1:1" x14ac:dyDescent="0.2">
      <c r="A23" t="s">
        <v>106</v>
      </c>
    </row>
    <row r="24" spans="1:1" x14ac:dyDescent="0.2">
      <c r="A24" t="s">
        <v>107</v>
      </c>
    </row>
    <row r="25" spans="1:1" x14ac:dyDescent="0.2">
      <c r="A25" t="s">
        <v>108</v>
      </c>
    </row>
    <row r="26" spans="1:1" x14ac:dyDescent="0.2">
      <c r="A26" t="s">
        <v>113</v>
      </c>
    </row>
    <row r="27" spans="1:1" x14ac:dyDescent="0.2">
      <c r="A27" t="s">
        <v>109</v>
      </c>
    </row>
    <row r="28" spans="1:1" x14ac:dyDescent="0.2">
      <c r="A28" t="s">
        <v>110</v>
      </c>
    </row>
    <row r="29" spans="1:1" x14ac:dyDescent="0.2">
      <c r="A29" t="s">
        <v>111</v>
      </c>
    </row>
    <row r="30" spans="1:1" x14ac:dyDescent="0.2">
      <c r="A30" t="s">
        <v>112</v>
      </c>
    </row>
  </sheetData>
  <sortState xmlns:xlrd2="http://schemas.microsoft.com/office/spreadsheetml/2017/richdata2" ref="A2:A9">
    <sortCondition ref="A2"/>
  </sortState>
  <phoneticPr fontId="1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2BE4-158D-4882-AE94-F46057EED05D}">
  <sheetPr>
    <tabColor rgb="FFFFFF00"/>
  </sheetPr>
  <dimension ref="A1:U12"/>
  <sheetViews>
    <sheetView tabSelected="1" workbookViewId="0">
      <selection activeCell="C19" sqref="C19"/>
    </sheetView>
  </sheetViews>
  <sheetFormatPr baseColWidth="10" defaultColWidth="9.1640625" defaultRowHeight="15" x14ac:dyDescent="0.2"/>
  <cols>
    <col min="1" max="1" width="33" bestFit="1" customWidth="1"/>
    <col min="2" max="2" width="32" customWidth="1"/>
    <col min="3" max="3" width="34.5" bestFit="1" customWidth="1"/>
    <col min="4" max="4" width="53.1640625" customWidth="1"/>
  </cols>
  <sheetData>
    <row r="1" spans="1:21" ht="41" x14ac:dyDescent="0.2">
      <c r="A1" s="219" t="s">
        <v>45</v>
      </c>
      <c r="B1" s="219"/>
      <c r="C1" s="219"/>
      <c r="D1" s="219"/>
      <c r="E1" s="59"/>
      <c r="F1" s="59"/>
      <c r="G1" s="59"/>
      <c r="H1" s="59"/>
      <c r="I1" s="59"/>
      <c r="J1" s="59"/>
      <c r="K1" s="59"/>
      <c r="L1" s="59"/>
      <c r="M1" s="59"/>
      <c r="N1" s="59"/>
      <c r="O1" s="59"/>
      <c r="P1" s="59"/>
      <c r="Q1" s="59"/>
      <c r="R1" s="59"/>
      <c r="S1" s="59"/>
      <c r="T1" s="59"/>
      <c r="U1" s="59"/>
    </row>
    <row r="2" spans="1:21" ht="41" x14ac:dyDescent="0.2">
      <c r="A2" s="220" t="s">
        <v>206</v>
      </c>
      <c r="B2" s="220"/>
      <c r="C2" s="220"/>
      <c r="D2" s="220"/>
      <c r="E2" s="79"/>
      <c r="F2" s="79"/>
      <c r="G2" s="79"/>
      <c r="H2" s="79"/>
      <c r="I2" s="59"/>
      <c r="J2" s="59"/>
      <c r="K2" s="59"/>
      <c r="L2" s="59"/>
      <c r="M2" s="59"/>
      <c r="N2" s="59"/>
      <c r="O2" s="59"/>
      <c r="P2" s="59"/>
      <c r="Q2" s="59"/>
      <c r="R2" s="59"/>
      <c r="S2" s="59"/>
      <c r="T2" s="59"/>
      <c r="U2" s="59"/>
    </row>
    <row r="3" spans="1:21" ht="36" thickBot="1" x14ac:dyDescent="0.25">
      <c r="A3" s="78"/>
      <c r="B3" s="78"/>
      <c r="C3" s="78"/>
      <c r="D3" s="78"/>
      <c r="E3" s="79"/>
      <c r="F3" s="79"/>
      <c r="G3" s="79"/>
      <c r="H3" s="79"/>
      <c r="I3" s="59"/>
      <c r="J3" s="59"/>
      <c r="K3" s="59"/>
      <c r="L3" s="59"/>
      <c r="M3" s="59"/>
      <c r="N3" s="59"/>
      <c r="O3" s="59"/>
      <c r="P3" s="59"/>
      <c r="Q3" s="59"/>
      <c r="R3" s="59"/>
      <c r="S3" s="59"/>
      <c r="T3" s="59"/>
      <c r="U3" s="59"/>
    </row>
    <row r="4" spans="1:21" ht="20" thickBot="1" x14ac:dyDescent="0.3">
      <c r="A4" s="215" t="s">
        <v>46</v>
      </c>
      <c r="B4" s="215" t="s">
        <v>47</v>
      </c>
      <c r="C4" s="215" t="s">
        <v>77</v>
      </c>
      <c r="D4" s="215" t="s">
        <v>78</v>
      </c>
      <c r="E4" s="60"/>
      <c r="F4" s="60"/>
      <c r="G4" s="60"/>
      <c r="H4" s="60"/>
      <c r="I4" s="60"/>
      <c r="J4" s="60"/>
      <c r="K4" s="60"/>
      <c r="L4" s="60"/>
      <c r="M4" s="60"/>
      <c r="N4" s="60"/>
      <c r="O4" s="60"/>
      <c r="P4" s="60"/>
      <c r="Q4" s="60"/>
      <c r="R4" s="60"/>
      <c r="S4" s="60"/>
      <c r="T4" s="60"/>
      <c r="U4" s="60"/>
    </row>
    <row r="5" spans="1:21" ht="18" customHeight="1" thickBot="1" x14ac:dyDescent="0.25">
      <c r="A5" s="98" t="s">
        <v>208</v>
      </c>
      <c r="B5" s="98" t="s">
        <v>202</v>
      </c>
      <c r="C5" s="99" t="s">
        <v>203</v>
      </c>
      <c r="D5" s="99" t="s">
        <v>204</v>
      </c>
      <c r="E5" s="54"/>
      <c r="F5" s="54"/>
      <c r="G5" s="54"/>
      <c r="H5" s="54"/>
      <c r="I5" s="54"/>
      <c r="J5" s="54"/>
      <c r="K5" s="54"/>
      <c r="L5" s="54"/>
      <c r="M5" s="54"/>
      <c r="N5" s="54"/>
      <c r="O5" s="54"/>
      <c r="P5" s="54"/>
      <c r="Q5" s="54"/>
      <c r="R5" s="54"/>
      <c r="S5" s="54"/>
      <c r="T5" s="54"/>
      <c r="U5" s="54"/>
    </row>
    <row r="6" spans="1:21" ht="18" customHeight="1" thickBot="1" x14ac:dyDescent="0.25">
      <c r="A6" s="216" t="s">
        <v>209</v>
      </c>
      <c r="B6" s="216" t="s">
        <v>210</v>
      </c>
      <c r="C6" s="216" t="s">
        <v>211</v>
      </c>
      <c r="D6" s="216" t="s">
        <v>212</v>
      </c>
      <c r="E6" s="54"/>
      <c r="F6" s="54"/>
      <c r="G6" s="54"/>
      <c r="H6" s="54"/>
      <c r="I6" s="54"/>
      <c r="J6" s="54"/>
      <c r="K6" s="54"/>
      <c r="L6" s="54"/>
      <c r="M6" s="54"/>
      <c r="N6" s="54"/>
      <c r="O6" s="54"/>
      <c r="P6" s="54"/>
      <c r="Q6" s="54"/>
      <c r="R6" s="54"/>
      <c r="S6" s="54"/>
      <c r="T6" s="54"/>
      <c r="U6" s="54"/>
    </row>
    <row r="7" spans="1:21" ht="18" customHeight="1" thickBot="1" x14ac:dyDescent="0.25">
      <c r="A7" s="100" t="s">
        <v>216</v>
      </c>
      <c r="B7" s="100" t="s">
        <v>215</v>
      </c>
      <c r="C7" s="100" t="s">
        <v>214</v>
      </c>
      <c r="D7" s="100" t="s">
        <v>213</v>
      </c>
      <c r="E7" s="54"/>
      <c r="F7" s="54"/>
      <c r="G7" s="54"/>
      <c r="H7" s="54"/>
      <c r="I7" s="54"/>
      <c r="J7" s="54"/>
      <c r="K7" s="54"/>
      <c r="L7" s="54"/>
      <c r="M7" s="54"/>
      <c r="N7" s="54"/>
      <c r="O7" s="54"/>
      <c r="P7" s="54"/>
      <c r="Q7" s="54"/>
      <c r="R7" s="54"/>
      <c r="S7" s="54"/>
      <c r="T7" s="54"/>
      <c r="U7" s="54"/>
    </row>
    <row r="8" spans="1:21" ht="18" customHeight="1" thickBot="1" x14ac:dyDescent="0.25">
      <c r="A8" s="216" t="s">
        <v>220</v>
      </c>
      <c r="B8" s="216" t="s">
        <v>219</v>
      </c>
      <c r="C8" s="216" t="s">
        <v>218</v>
      </c>
      <c r="D8" s="216" t="s">
        <v>217</v>
      </c>
      <c r="E8" s="54"/>
      <c r="F8" s="54"/>
      <c r="G8" s="54"/>
      <c r="H8" s="54"/>
      <c r="I8" s="54"/>
      <c r="J8" s="54"/>
      <c r="K8" s="54"/>
      <c r="L8" s="54"/>
      <c r="M8" s="54"/>
      <c r="N8" s="54"/>
      <c r="O8" s="54"/>
      <c r="P8" s="54"/>
      <c r="Q8" s="54"/>
      <c r="R8" s="54"/>
      <c r="S8" s="54"/>
      <c r="T8" s="54"/>
      <c r="U8" s="54"/>
    </row>
    <row r="9" spans="1:21" ht="16" thickBot="1" x14ac:dyDescent="0.25">
      <c r="A9" s="101"/>
      <c r="B9" s="101"/>
      <c r="C9" s="101"/>
      <c r="D9" s="102"/>
    </row>
    <row r="10" spans="1:21" ht="21" x14ac:dyDescent="0.2">
      <c r="A10" s="217" t="s">
        <v>205</v>
      </c>
      <c r="B10" s="217"/>
      <c r="C10" s="217"/>
      <c r="D10" s="217"/>
    </row>
    <row r="11" spans="1:21" x14ac:dyDescent="0.2">
      <c r="A11" s="80"/>
      <c r="B11" s="80"/>
      <c r="C11" s="80"/>
      <c r="D11" s="81"/>
    </row>
    <row r="12" spans="1:21" ht="21" x14ac:dyDescent="0.2">
      <c r="A12" s="218" t="s">
        <v>207</v>
      </c>
      <c r="B12" s="218"/>
      <c r="C12" s="218"/>
      <c r="D12" s="218"/>
    </row>
  </sheetData>
  <sheetProtection algorithmName="SHA-512" hashValue="6JB1/3CK3oHPuUZiiuJ1QFYktaMdOZqA6noBOyRSANnwrWH7G81Ja5bo0osbAhaJSzl0T8WaAGbpTYJ+No4qhg==" saltValue="i6cCkaX+qHpaIXr4VVjZ0g==" spinCount="100000" sheet="1" objects="1" scenarios="1"/>
  <mergeCells count="4">
    <mergeCell ref="A1:D1"/>
    <mergeCell ref="A2:D2"/>
    <mergeCell ref="A10:D10"/>
    <mergeCell ref="A12:D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CFFCC"/>
    <pageSetUpPr fitToPage="1"/>
  </sheetPr>
  <dimension ref="A1:AM80"/>
  <sheetViews>
    <sheetView showGridLines="0" zoomScaleNormal="100" zoomScaleSheetLayoutView="100" workbookViewId="0">
      <pane ySplit="9" topLeftCell="A10" activePane="bottomLeft" state="frozen"/>
      <selection pane="bottomLeft" activeCell="J12" sqref="J12:M13"/>
    </sheetView>
  </sheetViews>
  <sheetFormatPr baseColWidth="10" defaultColWidth="8.6640625" defaultRowHeight="15" x14ac:dyDescent="0.2"/>
  <cols>
    <col min="1" max="12" width="8.6640625" style="23"/>
    <col min="13" max="13" width="9.1640625" style="23" customWidth="1"/>
    <col min="14" max="14" width="3.5" style="23" customWidth="1"/>
    <col min="15" max="27" width="0" style="23" hidden="1" customWidth="1"/>
    <col min="28" max="29" width="17.5" style="23" hidden="1" customWidth="1"/>
    <col min="30" max="40" width="8.6640625" style="23"/>
    <col min="41" max="41" width="9.6640625" style="23" customWidth="1"/>
    <col min="42" max="16384" width="8.6640625" style="23"/>
  </cols>
  <sheetData>
    <row r="1" spans="1:39" ht="19" x14ac:dyDescent="0.25">
      <c r="A1" s="221" t="s">
        <v>65</v>
      </c>
      <c r="B1" s="221"/>
      <c r="C1" s="221"/>
      <c r="D1" s="221"/>
      <c r="E1" s="221"/>
      <c r="F1" s="221"/>
      <c r="G1" s="221"/>
      <c r="H1" s="221"/>
      <c r="I1" s="221"/>
      <c r="J1" s="221"/>
      <c r="K1" s="221"/>
      <c r="L1" s="221"/>
      <c r="M1" s="221"/>
      <c r="N1" s="221"/>
    </row>
    <row r="2" spans="1:39" ht="15" customHeight="1" x14ac:dyDescent="0.2">
      <c r="A2" s="222" t="s">
        <v>35</v>
      </c>
      <c r="B2" s="223"/>
      <c r="C2" s="223"/>
      <c r="D2" s="223"/>
      <c r="E2" s="223"/>
      <c r="F2" s="223"/>
      <c r="G2" s="223"/>
      <c r="H2" s="223"/>
      <c r="I2" s="223"/>
      <c r="J2" s="223"/>
      <c r="K2" s="223"/>
      <c r="L2" s="223"/>
      <c r="M2" s="223"/>
      <c r="N2" s="223"/>
    </row>
    <row r="3" spans="1:39" ht="15" customHeight="1" x14ac:dyDescent="0.2">
      <c r="A3" s="223"/>
      <c r="B3" s="223"/>
      <c r="C3" s="223"/>
      <c r="D3" s="223"/>
      <c r="E3" s="223"/>
      <c r="F3" s="223"/>
      <c r="G3" s="223"/>
      <c r="H3" s="223"/>
      <c r="I3" s="223"/>
      <c r="J3" s="223"/>
      <c r="K3" s="223"/>
      <c r="L3" s="223"/>
      <c r="M3" s="223"/>
      <c r="N3" s="223"/>
    </row>
    <row r="4" spans="1:39" ht="15" customHeight="1" x14ac:dyDescent="0.2">
      <c r="A4" s="223"/>
      <c r="B4" s="223"/>
      <c r="C4" s="223"/>
      <c r="D4" s="223"/>
      <c r="E4" s="223"/>
      <c r="F4" s="223"/>
      <c r="G4" s="223"/>
      <c r="H4" s="223"/>
      <c r="I4" s="223"/>
      <c r="J4" s="223"/>
      <c r="K4" s="223"/>
      <c r="L4" s="223"/>
      <c r="M4" s="223"/>
      <c r="N4" s="223"/>
    </row>
    <row r="5" spans="1:39" ht="18" x14ac:dyDescent="0.2">
      <c r="A5" s="224" t="s">
        <v>48</v>
      </c>
      <c r="B5" s="224"/>
      <c r="C5" s="224"/>
      <c r="D5" s="224"/>
      <c r="E5" s="224"/>
      <c r="F5" s="224"/>
      <c r="G5" s="224"/>
      <c r="H5" s="224"/>
      <c r="I5" s="224"/>
      <c r="J5" s="224"/>
      <c r="K5" s="224"/>
      <c r="L5" s="224"/>
      <c r="M5" s="224"/>
      <c r="N5" s="224"/>
    </row>
    <row r="6" spans="1:39" ht="18.75" customHeight="1" x14ac:dyDescent="0.2">
      <c r="O6" s="124" t="str">
        <f>'Questionnaire (required)'!O12</f>
        <v xml:space="preserve">DETAILED DESCRIPTION </v>
      </c>
      <c r="P6" s="124"/>
      <c r="Q6" s="124"/>
      <c r="R6" s="124"/>
      <c r="S6" s="124"/>
      <c r="T6" s="124"/>
      <c r="U6" s="124"/>
      <c r="V6" s="124"/>
      <c r="W6" s="124"/>
      <c r="X6" s="124"/>
      <c r="Y6" s="124"/>
      <c r="Z6" s="124"/>
      <c r="AF6" s="55"/>
      <c r="AG6" s="55"/>
      <c r="AH6" s="55"/>
      <c r="AI6" s="55"/>
      <c r="AJ6" s="55"/>
      <c r="AK6" s="55"/>
      <c r="AL6" s="55"/>
      <c r="AM6" s="55"/>
    </row>
    <row r="7" spans="1:39" ht="18.75" customHeight="1" x14ac:dyDescent="0.2">
      <c r="O7" s="125"/>
      <c r="P7" s="125"/>
      <c r="Q7" s="125"/>
      <c r="R7" s="125"/>
      <c r="S7" s="125"/>
      <c r="T7" s="125"/>
      <c r="U7" s="125"/>
      <c r="V7" s="125"/>
      <c r="W7" s="125"/>
      <c r="X7" s="125"/>
      <c r="Y7" s="125"/>
      <c r="Z7" s="125"/>
      <c r="AF7" s="127"/>
      <c r="AG7" s="127"/>
      <c r="AH7" s="127"/>
      <c r="AI7" s="127"/>
      <c r="AJ7" s="127"/>
      <c r="AK7" s="127"/>
      <c r="AL7" s="127"/>
      <c r="AM7" s="127"/>
    </row>
    <row r="8" spans="1:39" x14ac:dyDescent="0.2">
      <c r="O8" s="31" t="s">
        <v>0</v>
      </c>
      <c r="AF8" s="127"/>
      <c r="AG8" s="127"/>
      <c r="AH8" s="127"/>
      <c r="AI8" s="127"/>
      <c r="AJ8" s="127"/>
      <c r="AK8" s="127"/>
      <c r="AL8" s="127"/>
      <c r="AM8" s="127"/>
    </row>
    <row r="9" spans="1:39" ht="16" thickBot="1" x14ac:dyDescent="0.25">
      <c r="AF9" s="127"/>
      <c r="AG9" s="127"/>
      <c r="AH9" s="127"/>
      <c r="AI9" s="127"/>
      <c r="AJ9" s="127"/>
      <c r="AK9" s="127"/>
      <c r="AL9" s="127"/>
      <c r="AM9" s="127"/>
    </row>
    <row r="10" spans="1:39" ht="19" x14ac:dyDescent="0.25">
      <c r="A10" s="32" t="s">
        <v>7</v>
      </c>
      <c r="B10" s="32"/>
      <c r="O10" s="26" t="s">
        <v>10</v>
      </c>
      <c r="Q10" s="110" t="s">
        <v>12</v>
      </c>
      <c r="R10" s="111"/>
      <c r="S10" s="111"/>
      <c r="T10" s="111"/>
      <c r="U10" s="111"/>
      <c r="V10" s="112"/>
    </row>
    <row r="11" spans="1:39" ht="6" customHeight="1" x14ac:dyDescent="0.25">
      <c r="A11" s="32"/>
      <c r="B11" s="32"/>
      <c r="O11" s="26"/>
      <c r="Q11" s="33"/>
      <c r="R11" s="33"/>
      <c r="S11" s="33"/>
      <c r="T11" s="33"/>
      <c r="U11" s="33"/>
      <c r="V11" s="33"/>
    </row>
    <row r="12" spans="1:39" x14ac:dyDescent="0.2">
      <c r="A12" s="225"/>
      <c r="B12" s="225"/>
      <c r="C12" s="225"/>
      <c r="D12" s="225"/>
      <c r="E12" s="225"/>
      <c r="F12" s="225"/>
      <c r="G12" s="225"/>
      <c r="H12" s="225"/>
      <c r="J12" s="245"/>
      <c r="K12" s="225"/>
      <c r="L12" s="225"/>
      <c r="M12" s="225"/>
      <c r="O12" s="107" t="s">
        <v>13</v>
      </c>
      <c r="P12" s="108"/>
      <c r="Q12" s="108"/>
      <c r="R12" s="108"/>
      <c r="S12" s="108"/>
      <c r="T12" s="108"/>
      <c r="U12" s="108"/>
      <c r="V12" s="108"/>
      <c r="W12" s="109"/>
      <c r="X12" s="103" t="s">
        <v>14</v>
      </c>
      <c r="Y12" s="104"/>
      <c r="Z12" s="103" t="s">
        <v>15</v>
      </c>
      <c r="AA12" s="104"/>
      <c r="AB12" s="34" t="s">
        <v>30</v>
      </c>
      <c r="AC12" s="34" t="s">
        <v>31</v>
      </c>
      <c r="AK12" s="40"/>
    </row>
    <row r="13" spans="1:39" x14ac:dyDescent="0.2">
      <c r="A13" s="226"/>
      <c r="B13" s="226"/>
      <c r="C13" s="226"/>
      <c r="D13" s="226"/>
      <c r="E13" s="226"/>
      <c r="F13" s="226"/>
      <c r="G13" s="226"/>
      <c r="H13" s="226"/>
      <c r="J13" s="226"/>
      <c r="K13" s="226"/>
      <c r="L13" s="226"/>
      <c r="M13" s="226"/>
      <c r="O13" s="113"/>
      <c r="P13" s="114"/>
      <c r="Q13" s="114"/>
      <c r="R13" s="114"/>
      <c r="S13" s="114"/>
      <c r="T13" s="114"/>
      <c r="U13" s="114"/>
      <c r="V13" s="114"/>
      <c r="W13" s="115"/>
      <c r="X13" s="105"/>
      <c r="Y13" s="106"/>
      <c r="Z13" s="105"/>
      <c r="AA13" s="106"/>
      <c r="AB13" s="35"/>
      <c r="AC13" s="35"/>
      <c r="AK13" s="41"/>
    </row>
    <row r="14" spans="1:39" x14ac:dyDescent="0.2">
      <c r="A14" s="23" t="s">
        <v>0</v>
      </c>
      <c r="J14" s="23" t="s">
        <v>1</v>
      </c>
      <c r="O14" s="116"/>
      <c r="P14" s="117"/>
      <c r="Q14" s="117"/>
      <c r="R14" s="117"/>
      <c r="S14" s="117"/>
      <c r="T14" s="117"/>
      <c r="U14" s="117"/>
      <c r="V14" s="117"/>
      <c r="W14" s="118"/>
      <c r="X14" s="19"/>
      <c r="Y14" s="19"/>
      <c r="Z14" s="19"/>
      <c r="AA14" s="19"/>
    </row>
    <row r="15" spans="1:39" x14ac:dyDescent="0.2">
      <c r="O15" s="116"/>
      <c r="P15" s="117"/>
      <c r="Q15" s="117"/>
      <c r="R15" s="117"/>
      <c r="S15" s="117"/>
      <c r="T15" s="117"/>
      <c r="U15" s="117"/>
      <c r="V15" s="117"/>
      <c r="W15" s="118"/>
      <c r="X15" s="19"/>
      <c r="Y15" s="19"/>
      <c r="Z15" s="19"/>
      <c r="AA15" s="19"/>
    </row>
    <row r="16" spans="1:39" ht="39" customHeight="1" x14ac:dyDescent="0.2">
      <c r="A16" s="226"/>
      <c r="B16" s="226"/>
      <c r="C16" s="226"/>
      <c r="D16" s="226"/>
      <c r="E16" s="226"/>
      <c r="F16" s="226"/>
      <c r="G16" s="226"/>
      <c r="H16" s="226"/>
      <c r="J16" s="58"/>
      <c r="K16" s="58"/>
      <c r="L16" s="58"/>
      <c r="M16" s="58"/>
      <c r="O16" s="119"/>
      <c r="P16" s="120"/>
      <c r="Q16" s="120"/>
      <c r="R16" s="120"/>
      <c r="S16" s="120"/>
      <c r="T16" s="120"/>
      <c r="U16" s="120"/>
      <c r="V16" s="120"/>
      <c r="W16" s="121"/>
      <c r="X16" s="19"/>
      <c r="Y16" s="19"/>
      <c r="Z16" s="19"/>
      <c r="AA16" s="19"/>
    </row>
    <row r="17" spans="1:29" x14ac:dyDescent="0.2">
      <c r="A17" s="23" t="s">
        <v>2</v>
      </c>
    </row>
    <row r="18" spans="1:29" ht="16" thickBot="1" x14ac:dyDescent="0.25"/>
    <row r="19" spans="1:29" ht="19" x14ac:dyDescent="0.25">
      <c r="A19" s="225"/>
      <c r="B19" s="225"/>
      <c r="C19" s="225"/>
      <c r="D19" s="225"/>
      <c r="F19" s="227"/>
      <c r="G19" s="227"/>
      <c r="H19" s="227"/>
      <c r="J19" s="229"/>
      <c r="K19" s="225"/>
      <c r="L19" s="225"/>
      <c r="M19" s="225"/>
      <c r="O19" s="26" t="s">
        <v>10</v>
      </c>
      <c r="Q19" s="110" t="s">
        <v>12</v>
      </c>
      <c r="R19" s="111"/>
      <c r="S19" s="111"/>
      <c r="T19" s="111"/>
      <c r="U19" s="111"/>
      <c r="V19" s="112"/>
    </row>
    <row r="20" spans="1:29" x14ac:dyDescent="0.2">
      <c r="A20" s="226"/>
      <c r="B20" s="226"/>
      <c r="C20" s="226"/>
      <c r="D20" s="226"/>
      <c r="F20" s="228"/>
      <c r="G20" s="228"/>
      <c r="H20" s="228"/>
      <c r="J20" s="226"/>
      <c r="K20" s="226"/>
      <c r="L20" s="226"/>
      <c r="M20" s="226"/>
      <c r="O20" s="107" t="s">
        <v>13</v>
      </c>
      <c r="P20" s="108"/>
      <c r="Q20" s="108"/>
      <c r="R20" s="108"/>
      <c r="S20" s="108"/>
      <c r="T20" s="108"/>
      <c r="U20" s="108"/>
      <c r="V20" s="108"/>
      <c r="W20" s="109"/>
      <c r="X20" s="103" t="s">
        <v>14</v>
      </c>
      <c r="Y20" s="104"/>
      <c r="Z20" s="103" t="s">
        <v>15</v>
      </c>
      <c r="AA20" s="104"/>
      <c r="AB20" s="34" t="s">
        <v>30</v>
      </c>
      <c r="AC20" s="34" t="s">
        <v>31</v>
      </c>
    </row>
    <row r="21" spans="1:29" x14ac:dyDescent="0.2">
      <c r="A21" s="23" t="s">
        <v>3</v>
      </c>
      <c r="D21" s="36"/>
      <c r="F21" s="36" t="s">
        <v>4</v>
      </c>
      <c r="G21" s="36"/>
      <c r="H21" s="36"/>
      <c r="J21" s="36" t="s">
        <v>5</v>
      </c>
      <c r="K21" s="36"/>
      <c r="L21" s="36"/>
      <c r="M21" s="36"/>
      <c r="O21" s="113"/>
      <c r="P21" s="114"/>
      <c r="Q21" s="114"/>
      <c r="R21" s="114"/>
      <c r="S21" s="114"/>
      <c r="T21" s="114"/>
      <c r="U21" s="114"/>
      <c r="V21" s="114"/>
      <c r="W21" s="115"/>
      <c r="X21" s="105"/>
      <c r="Y21" s="106"/>
      <c r="Z21" s="105"/>
      <c r="AA21" s="106"/>
      <c r="AB21" s="35"/>
      <c r="AC21" s="35"/>
    </row>
    <row r="22" spans="1:29" x14ac:dyDescent="0.2">
      <c r="O22" s="116"/>
      <c r="P22" s="117"/>
      <c r="Q22" s="117"/>
      <c r="R22" s="117"/>
      <c r="S22" s="117"/>
      <c r="T22" s="117"/>
      <c r="U22" s="117"/>
      <c r="V22" s="117"/>
      <c r="W22" s="118"/>
      <c r="X22" s="20"/>
      <c r="Y22" s="20"/>
      <c r="Z22" s="20"/>
      <c r="AA22" s="20"/>
    </row>
    <row r="23" spans="1:29" x14ac:dyDescent="0.2">
      <c r="A23" s="225"/>
      <c r="B23" s="225"/>
      <c r="C23" s="225"/>
      <c r="D23" s="225"/>
      <c r="F23" s="227"/>
      <c r="G23" s="227"/>
      <c r="H23" s="227"/>
      <c r="J23" s="229"/>
      <c r="K23" s="225"/>
      <c r="L23" s="225"/>
      <c r="M23" s="225"/>
      <c r="O23" s="116"/>
      <c r="P23" s="117"/>
      <c r="Q23" s="117"/>
      <c r="R23" s="117"/>
      <c r="S23" s="117"/>
      <c r="T23" s="117"/>
      <c r="U23" s="117"/>
      <c r="V23" s="117"/>
      <c r="W23" s="118"/>
      <c r="X23" s="19"/>
      <c r="Y23" s="19"/>
      <c r="Z23" s="19"/>
      <c r="AA23" s="19"/>
    </row>
    <row r="24" spans="1:29" x14ac:dyDescent="0.2">
      <c r="A24" s="226"/>
      <c r="B24" s="226"/>
      <c r="C24" s="226"/>
      <c r="D24" s="226"/>
      <c r="F24" s="228"/>
      <c r="G24" s="228"/>
      <c r="H24" s="228"/>
      <c r="J24" s="226"/>
      <c r="K24" s="226"/>
      <c r="L24" s="226"/>
      <c r="M24" s="226"/>
      <c r="O24" s="116"/>
      <c r="P24" s="117"/>
      <c r="Q24" s="117"/>
      <c r="R24" s="117"/>
      <c r="S24" s="117"/>
      <c r="T24" s="117"/>
      <c r="U24" s="117"/>
      <c r="V24" s="117"/>
      <c r="W24" s="118"/>
      <c r="X24" s="19"/>
      <c r="Y24" s="19"/>
      <c r="Z24" s="19"/>
      <c r="AA24" s="19"/>
    </row>
    <row r="25" spans="1:29" x14ac:dyDescent="0.2">
      <c r="A25" s="36" t="s">
        <v>6</v>
      </c>
      <c r="B25" s="36"/>
      <c r="C25" s="36"/>
      <c r="D25" s="36"/>
      <c r="F25" s="36" t="s">
        <v>4</v>
      </c>
      <c r="G25" s="36"/>
      <c r="H25" s="36"/>
      <c r="J25" s="36" t="s">
        <v>5</v>
      </c>
      <c r="K25" s="36"/>
      <c r="L25" s="36"/>
      <c r="M25" s="36"/>
      <c r="O25" s="119"/>
      <c r="P25" s="120"/>
      <c r="Q25" s="120"/>
      <c r="R25" s="120"/>
      <c r="S25" s="120"/>
      <c r="T25" s="120"/>
      <c r="U25" s="120"/>
      <c r="V25" s="120"/>
      <c r="W25" s="121"/>
      <c r="X25" s="19"/>
      <c r="Y25" s="19"/>
      <c r="Z25" s="19"/>
      <c r="AA25" s="19"/>
    </row>
    <row r="26" spans="1:29" ht="6.75" customHeight="1" thickBot="1" x14ac:dyDescent="0.25"/>
    <row r="27" spans="1:29" ht="20" thickBot="1" x14ac:dyDescent="0.3">
      <c r="A27" s="230" t="s">
        <v>200</v>
      </c>
      <c r="B27" s="231"/>
      <c r="C27" s="231"/>
      <c r="D27" s="231"/>
      <c r="E27" s="231"/>
      <c r="F27" s="231"/>
      <c r="G27" s="231"/>
      <c r="H27" s="231"/>
      <c r="I27" s="231"/>
      <c r="J27" s="231"/>
      <c r="K27" s="231"/>
      <c r="L27" s="231"/>
      <c r="M27" s="232"/>
      <c r="O27" s="26"/>
      <c r="Q27" s="33"/>
      <c r="R27" s="33"/>
      <c r="S27" s="33"/>
      <c r="T27" s="33"/>
      <c r="U27" s="33"/>
      <c r="V27" s="33"/>
    </row>
    <row r="28" spans="1:29" ht="22.5" customHeight="1" x14ac:dyDescent="0.25">
      <c r="A28" s="42"/>
      <c r="B28" s="47" t="s">
        <v>40</v>
      </c>
      <c r="C28" s="48"/>
      <c r="D28" s="49"/>
      <c r="E28" s="48"/>
      <c r="F28" s="51"/>
      <c r="G28" s="48" t="s">
        <v>41</v>
      </c>
      <c r="H28" s="49"/>
      <c r="I28" s="48"/>
      <c r="J28" s="48"/>
      <c r="K28" s="50" t="s">
        <v>42</v>
      </c>
      <c r="L28" s="49"/>
      <c r="M28" s="52"/>
      <c r="O28" s="26"/>
      <c r="Q28" s="33"/>
      <c r="R28" s="33"/>
      <c r="S28" s="33"/>
      <c r="T28" s="33"/>
      <c r="U28" s="33"/>
      <c r="V28" s="33"/>
    </row>
    <row r="29" spans="1:29" ht="8.25" customHeight="1" thickBot="1" x14ac:dyDescent="0.25">
      <c r="A29" s="29"/>
      <c r="B29" s="53"/>
      <c r="C29" s="53"/>
      <c r="D29" s="53"/>
      <c r="E29" s="53"/>
      <c r="F29" s="53"/>
      <c r="G29" s="53"/>
      <c r="H29" s="53"/>
      <c r="I29" s="53"/>
      <c r="J29" s="53"/>
      <c r="K29" s="53"/>
      <c r="L29" s="53"/>
      <c r="M29" s="30"/>
      <c r="O29" s="107" t="s">
        <v>13</v>
      </c>
      <c r="P29" s="108"/>
      <c r="Q29" s="108"/>
      <c r="R29" s="108"/>
      <c r="S29" s="108"/>
      <c r="T29" s="108"/>
      <c r="U29" s="108"/>
      <c r="V29" s="108"/>
      <c r="W29" s="109"/>
      <c r="X29" s="103" t="s">
        <v>14</v>
      </c>
      <c r="Y29" s="104"/>
      <c r="Z29" s="103" t="s">
        <v>15</v>
      </c>
      <c r="AA29" s="104"/>
      <c r="AB29" s="34" t="s">
        <v>30</v>
      </c>
      <c r="AC29" s="34" t="s">
        <v>31</v>
      </c>
    </row>
    <row r="30" spans="1:29" ht="6.75" customHeight="1" x14ac:dyDescent="0.2"/>
    <row r="31" spans="1:29" x14ac:dyDescent="0.2">
      <c r="A31" s="32" t="s">
        <v>43</v>
      </c>
      <c r="O31" s="107" t="s">
        <v>13</v>
      </c>
      <c r="P31" s="108"/>
      <c r="Q31" s="108"/>
      <c r="R31" s="108"/>
      <c r="S31" s="108"/>
      <c r="T31" s="108"/>
      <c r="U31" s="108"/>
      <c r="V31" s="108"/>
      <c r="W31" s="109"/>
      <c r="X31" s="103" t="s">
        <v>14</v>
      </c>
      <c r="Y31" s="104"/>
      <c r="Z31" s="103" t="s">
        <v>15</v>
      </c>
      <c r="AA31" s="104"/>
      <c r="AB31" s="34" t="s">
        <v>30</v>
      </c>
      <c r="AC31" s="34" t="s">
        <v>31</v>
      </c>
    </row>
    <row r="32" spans="1:29" x14ac:dyDescent="0.2">
      <c r="A32" s="23" t="s">
        <v>8</v>
      </c>
      <c r="O32" s="116"/>
      <c r="P32" s="117"/>
      <c r="Q32" s="117"/>
      <c r="R32" s="117"/>
      <c r="S32" s="117"/>
      <c r="T32" s="117"/>
      <c r="U32" s="117"/>
      <c r="V32" s="117"/>
      <c r="W32" s="118"/>
      <c r="X32" s="19"/>
      <c r="Y32" s="19"/>
      <c r="Z32" s="19"/>
      <c r="AA32" s="19"/>
    </row>
    <row r="33" spans="1:29" x14ac:dyDescent="0.2">
      <c r="A33" s="57"/>
      <c r="B33" s="57"/>
      <c r="C33" s="57"/>
      <c r="D33" s="57"/>
      <c r="E33" s="57"/>
      <c r="F33" s="57"/>
      <c r="G33" s="57"/>
      <c r="H33" s="57"/>
      <c r="I33" s="57"/>
      <c r="J33" s="57"/>
      <c r="K33" s="57"/>
      <c r="L33" s="57"/>
      <c r="O33" s="116"/>
      <c r="P33" s="117"/>
      <c r="Q33" s="117"/>
      <c r="R33" s="117"/>
      <c r="S33" s="117"/>
      <c r="T33" s="117"/>
      <c r="U33" s="117"/>
      <c r="V33" s="117"/>
      <c r="W33" s="118"/>
      <c r="X33" s="19"/>
      <c r="Y33" s="19"/>
      <c r="Z33" s="19"/>
      <c r="AA33" s="19"/>
    </row>
    <row r="34" spans="1:29" ht="12" customHeight="1" x14ac:dyDescent="0.2">
      <c r="A34" s="57"/>
      <c r="B34" s="57"/>
      <c r="C34" s="57"/>
      <c r="D34" s="57"/>
      <c r="E34" s="57"/>
      <c r="F34" s="57"/>
      <c r="G34" s="57"/>
      <c r="H34" s="57"/>
      <c r="I34" s="57"/>
      <c r="J34" s="57"/>
      <c r="K34" s="57"/>
      <c r="L34" s="57"/>
      <c r="O34" s="119"/>
      <c r="P34" s="120"/>
      <c r="Q34" s="120"/>
      <c r="R34" s="120"/>
      <c r="S34" s="120"/>
      <c r="T34" s="120"/>
      <c r="U34" s="120"/>
      <c r="V34" s="120"/>
      <c r="W34" s="121"/>
      <c r="X34" s="19"/>
      <c r="Y34" s="19"/>
      <c r="Z34" s="19"/>
      <c r="AA34" s="19"/>
    </row>
    <row r="35" spans="1:29" ht="15" customHeight="1" thickBot="1" x14ac:dyDescent="0.25"/>
    <row r="36" spans="1:29" ht="15" customHeight="1" x14ac:dyDescent="0.25">
      <c r="O36" s="26" t="s">
        <v>10</v>
      </c>
      <c r="Q36" s="110" t="s">
        <v>12</v>
      </c>
      <c r="R36" s="111"/>
      <c r="S36" s="111"/>
      <c r="T36" s="111"/>
      <c r="U36" s="111"/>
      <c r="V36" s="112"/>
    </row>
    <row r="37" spans="1:29" ht="15" customHeight="1" x14ac:dyDescent="0.2">
      <c r="A37" s="68" t="s">
        <v>66</v>
      </c>
      <c r="B37" s="67"/>
      <c r="C37" s="67"/>
      <c r="D37" s="67"/>
      <c r="E37" s="67"/>
      <c r="F37" s="67"/>
      <c r="G37" s="67"/>
      <c r="H37" s="67"/>
      <c r="I37" s="67"/>
      <c r="J37" s="67"/>
    </row>
    <row r="38" spans="1:29" x14ac:dyDescent="0.2">
      <c r="A38" s="69" t="s">
        <v>68</v>
      </c>
      <c r="B38" s="67"/>
      <c r="C38" s="67"/>
      <c r="D38" s="67"/>
      <c r="E38" s="67"/>
      <c r="F38" s="67"/>
      <c r="G38" s="67"/>
      <c r="H38" s="67"/>
      <c r="I38" s="67"/>
      <c r="J38" s="67"/>
    </row>
    <row r="39" spans="1:29" x14ac:dyDescent="0.2">
      <c r="A39" s="37" t="s">
        <v>67</v>
      </c>
      <c r="O39" s="116"/>
      <c r="P39" s="117"/>
      <c r="Q39" s="117"/>
      <c r="R39" s="117"/>
      <c r="S39" s="117"/>
      <c r="T39" s="117"/>
      <c r="U39" s="117"/>
      <c r="V39" s="117"/>
      <c r="W39" s="118"/>
      <c r="X39" s="19"/>
      <c r="Y39" s="19"/>
      <c r="Z39" s="19"/>
      <c r="AA39" s="19"/>
    </row>
    <row r="40" spans="1:29" ht="66.75" customHeight="1" x14ac:dyDescent="0.2">
      <c r="A40" s="233"/>
      <c r="B40" s="234"/>
      <c r="C40" s="234"/>
      <c r="D40" s="234"/>
      <c r="E40" s="234"/>
      <c r="F40" s="234"/>
      <c r="G40" s="234"/>
      <c r="H40" s="234"/>
      <c r="I40" s="234"/>
      <c r="J40" s="234"/>
      <c r="K40" s="234"/>
      <c r="L40" s="234"/>
      <c r="M40" s="235"/>
      <c r="O40" s="116"/>
      <c r="P40" s="117"/>
      <c r="Q40" s="117"/>
      <c r="R40" s="117"/>
      <c r="S40" s="117"/>
      <c r="T40" s="117"/>
      <c r="U40" s="117"/>
      <c r="V40" s="117"/>
      <c r="W40" s="118"/>
      <c r="X40" s="19"/>
      <c r="Y40" s="19"/>
      <c r="Z40" s="19"/>
      <c r="AA40" s="19"/>
    </row>
    <row r="41" spans="1:29" x14ac:dyDescent="0.2">
      <c r="A41" s="23" t="s">
        <v>37</v>
      </c>
      <c r="O41" s="119"/>
      <c r="P41" s="120"/>
      <c r="Q41" s="120"/>
      <c r="R41" s="120"/>
      <c r="S41" s="120"/>
      <c r="T41" s="120"/>
      <c r="U41" s="120"/>
      <c r="V41" s="120"/>
      <c r="W41" s="121"/>
      <c r="X41" s="19"/>
      <c r="Y41" s="19"/>
      <c r="Z41" s="19"/>
      <c r="AA41" s="19"/>
    </row>
    <row r="42" spans="1:29" ht="16" thickBot="1" x14ac:dyDescent="0.25"/>
    <row r="43" spans="1:29" ht="19" x14ac:dyDescent="0.25">
      <c r="O43" s="26" t="s">
        <v>10</v>
      </c>
      <c r="Q43" s="110" t="s">
        <v>12</v>
      </c>
      <c r="R43" s="111"/>
      <c r="S43" s="111"/>
      <c r="T43" s="111"/>
      <c r="U43" s="111"/>
      <c r="V43" s="112"/>
    </row>
    <row r="44" spans="1:29" ht="19" x14ac:dyDescent="0.25">
      <c r="A44" s="38" t="s">
        <v>50</v>
      </c>
      <c r="O44" s="107" t="s">
        <v>13</v>
      </c>
      <c r="P44" s="108"/>
      <c r="Q44" s="108"/>
      <c r="R44" s="108"/>
      <c r="S44" s="108"/>
      <c r="T44" s="108"/>
      <c r="U44" s="108"/>
      <c r="V44" s="108"/>
      <c r="W44" s="109"/>
      <c r="X44" s="103" t="s">
        <v>14</v>
      </c>
      <c r="Y44" s="104"/>
      <c r="Z44" s="103" t="s">
        <v>15</v>
      </c>
      <c r="AA44" s="104"/>
      <c r="AB44" s="34" t="s">
        <v>30</v>
      </c>
      <c r="AC44" s="34" t="s">
        <v>31</v>
      </c>
    </row>
    <row r="45" spans="1:29" x14ac:dyDescent="0.2">
      <c r="A45" s="236"/>
      <c r="B45" s="237"/>
      <c r="C45" s="237"/>
      <c r="D45" s="237"/>
      <c r="E45" s="237"/>
      <c r="F45" s="237"/>
      <c r="G45" s="237"/>
      <c r="H45" s="237"/>
      <c r="I45" s="237"/>
      <c r="J45" s="237"/>
      <c r="K45" s="237"/>
      <c r="L45" s="237"/>
      <c r="M45" s="238"/>
      <c r="O45" s="113"/>
      <c r="P45" s="114"/>
      <c r="Q45" s="114"/>
      <c r="R45" s="114"/>
      <c r="S45" s="114"/>
      <c r="T45" s="114"/>
      <c r="U45" s="114"/>
      <c r="V45" s="114"/>
      <c r="W45" s="115"/>
      <c r="X45" s="105"/>
      <c r="Y45" s="106"/>
      <c r="Z45" s="105"/>
      <c r="AA45" s="106"/>
      <c r="AB45" s="35"/>
      <c r="AC45" s="35"/>
    </row>
    <row r="46" spans="1:29" x14ac:dyDescent="0.2">
      <c r="A46" s="239"/>
      <c r="B46" s="240"/>
      <c r="C46" s="240"/>
      <c r="D46" s="240"/>
      <c r="E46" s="240"/>
      <c r="F46" s="240"/>
      <c r="G46" s="240"/>
      <c r="H46" s="240"/>
      <c r="I46" s="240"/>
      <c r="J46" s="240"/>
      <c r="K46" s="240"/>
      <c r="L46" s="240"/>
      <c r="M46" s="241"/>
      <c r="O46" s="116"/>
      <c r="P46" s="117"/>
      <c r="Q46" s="117"/>
      <c r="R46" s="117"/>
      <c r="S46" s="117"/>
      <c r="T46" s="117"/>
      <c r="U46" s="117"/>
      <c r="V46" s="117"/>
      <c r="W46" s="118"/>
      <c r="X46" s="19"/>
      <c r="Y46" s="19"/>
      <c r="Z46" s="19"/>
      <c r="AA46" s="19"/>
    </row>
    <row r="47" spans="1:29" x14ac:dyDescent="0.2">
      <c r="A47" s="239"/>
      <c r="B47" s="240"/>
      <c r="C47" s="240"/>
      <c r="D47" s="240"/>
      <c r="E47" s="240"/>
      <c r="F47" s="240"/>
      <c r="G47" s="240"/>
      <c r="H47" s="240"/>
      <c r="I47" s="240"/>
      <c r="J47" s="240"/>
      <c r="K47" s="240"/>
      <c r="L47" s="240"/>
      <c r="M47" s="241"/>
      <c r="O47" s="116"/>
      <c r="P47" s="117"/>
      <c r="Q47" s="117"/>
      <c r="R47" s="117"/>
      <c r="S47" s="117"/>
      <c r="T47" s="117"/>
      <c r="U47" s="117"/>
      <c r="V47" s="117"/>
      <c r="W47" s="118"/>
      <c r="X47" s="19"/>
      <c r="Y47" s="19"/>
      <c r="Z47" s="19"/>
      <c r="AA47" s="19"/>
    </row>
    <row r="48" spans="1:29" ht="16" thickBot="1" x14ac:dyDescent="0.25">
      <c r="A48" s="239"/>
      <c r="B48" s="240"/>
      <c r="C48" s="240"/>
      <c r="D48" s="240"/>
      <c r="E48" s="240"/>
      <c r="F48" s="240"/>
      <c r="G48" s="240"/>
      <c r="H48" s="240"/>
      <c r="I48" s="240"/>
      <c r="J48" s="240"/>
      <c r="K48" s="240"/>
      <c r="L48" s="240"/>
      <c r="M48" s="241"/>
      <c r="O48" s="119"/>
      <c r="P48" s="120"/>
      <c r="Q48" s="120"/>
      <c r="R48" s="120"/>
      <c r="S48" s="120"/>
      <c r="T48" s="120"/>
      <c r="U48" s="120"/>
      <c r="V48" s="120"/>
      <c r="W48" s="121"/>
      <c r="X48" s="19"/>
      <c r="Y48" s="19"/>
      <c r="Z48" s="19"/>
      <c r="AA48" s="19"/>
    </row>
    <row r="49" spans="1:29" ht="19" x14ac:dyDescent="0.25">
      <c r="A49" s="239"/>
      <c r="B49" s="240"/>
      <c r="C49" s="240"/>
      <c r="D49" s="240"/>
      <c r="E49" s="240"/>
      <c r="F49" s="240"/>
      <c r="G49" s="240"/>
      <c r="H49" s="240"/>
      <c r="I49" s="240"/>
      <c r="J49" s="240"/>
      <c r="K49" s="240"/>
      <c r="L49" s="240"/>
      <c r="M49" s="241"/>
      <c r="O49" s="26" t="s">
        <v>10</v>
      </c>
      <c r="Q49" s="110" t="s">
        <v>12</v>
      </c>
      <c r="R49" s="111"/>
      <c r="S49" s="111"/>
      <c r="T49" s="111"/>
      <c r="U49" s="111"/>
      <c r="V49" s="112"/>
    </row>
    <row r="50" spans="1:29" x14ac:dyDescent="0.2">
      <c r="A50" s="239"/>
      <c r="B50" s="240"/>
      <c r="C50" s="240"/>
      <c r="D50" s="240"/>
      <c r="E50" s="240"/>
      <c r="F50" s="240"/>
      <c r="G50" s="240"/>
      <c r="H50" s="240"/>
      <c r="I50" s="240"/>
      <c r="J50" s="240"/>
      <c r="K50" s="240"/>
      <c r="L50" s="240"/>
      <c r="M50" s="241"/>
      <c r="O50" s="107" t="s">
        <v>13</v>
      </c>
      <c r="P50" s="108"/>
      <c r="Q50" s="108"/>
      <c r="R50" s="108"/>
      <c r="S50" s="108"/>
      <c r="T50" s="108"/>
      <c r="U50" s="108"/>
      <c r="V50" s="108"/>
      <c r="W50" s="109"/>
      <c r="X50" s="103" t="s">
        <v>14</v>
      </c>
      <c r="Y50" s="104"/>
      <c r="Z50" s="103" t="s">
        <v>15</v>
      </c>
      <c r="AA50" s="104"/>
      <c r="AB50" s="34" t="s">
        <v>30</v>
      </c>
      <c r="AC50" s="34" t="s">
        <v>31</v>
      </c>
    </row>
    <row r="51" spans="1:29" x14ac:dyDescent="0.2">
      <c r="A51" s="242"/>
      <c r="B51" s="243"/>
      <c r="C51" s="243"/>
      <c r="D51" s="243"/>
      <c r="E51" s="243"/>
      <c r="F51" s="243"/>
      <c r="G51" s="243"/>
      <c r="H51" s="243"/>
      <c r="I51" s="243"/>
      <c r="J51" s="243"/>
      <c r="K51" s="243"/>
      <c r="L51" s="243"/>
      <c r="M51" s="244"/>
      <c r="O51" s="113"/>
      <c r="P51" s="114"/>
      <c r="Q51" s="114"/>
      <c r="R51" s="114"/>
      <c r="S51" s="114"/>
      <c r="T51" s="114"/>
      <c r="U51" s="114"/>
      <c r="V51" s="114"/>
      <c r="W51" s="115"/>
      <c r="X51" s="105"/>
      <c r="Y51" s="106"/>
      <c r="Z51" s="105"/>
      <c r="AA51" s="106"/>
      <c r="AB51" s="35"/>
      <c r="AC51" s="35"/>
    </row>
    <row r="52" spans="1:29" ht="7.5" customHeight="1" x14ac:dyDescent="0.2">
      <c r="A52" s="45"/>
      <c r="B52" s="45"/>
      <c r="C52" s="45"/>
      <c r="D52" s="45"/>
      <c r="E52" s="45"/>
      <c r="F52" s="45"/>
      <c r="G52" s="45"/>
      <c r="H52" s="45"/>
      <c r="I52" s="45"/>
      <c r="J52" s="45"/>
      <c r="K52" s="45"/>
      <c r="L52" s="45"/>
      <c r="M52" s="45"/>
      <c r="O52" s="116"/>
      <c r="P52" s="117"/>
      <c r="Q52" s="117"/>
      <c r="R52" s="117"/>
      <c r="S52" s="117"/>
      <c r="T52" s="117"/>
      <c r="U52" s="117"/>
      <c r="V52" s="117"/>
      <c r="W52" s="118"/>
      <c r="X52" s="20"/>
      <c r="Y52" s="20"/>
      <c r="Z52" s="20"/>
      <c r="AA52" s="20"/>
    </row>
    <row r="53" spans="1:29" ht="19" x14ac:dyDescent="0.25">
      <c r="A53" s="38" t="s">
        <v>49</v>
      </c>
      <c r="O53" s="116"/>
      <c r="P53" s="117"/>
      <c r="Q53" s="117"/>
      <c r="R53" s="117"/>
      <c r="S53" s="117"/>
      <c r="T53" s="117"/>
      <c r="U53" s="117"/>
      <c r="V53" s="117"/>
      <c r="W53" s="118"/>
      <c r="X53" s="19"/>
      <c r="Y53" s="19"/>
      <c r="Z53" s="19"/>
      <c r="AA53" s="19"/>
    </row>
    <row r="54" spans="1:29" x14ac:dyDescent="0.2">
      <c r="A54" s="236"/>
      <c r="B54" s="237"/>
      <c r="C54" s="237"/>
      <c r="D54" s="237"/>
      <c r="E54" s="237"/>
      <c r="F54" s="237"/>
      <c r="G54" s="237"/>
      <c r="H54" s="237"/>
      <c r="I54" s="237"/>
      <c r="J54" s="237"/>
      <c r="K54" s="237"/>
      <c r="L54" s="237"/>
      <c r="M54" s="238"/>
      <c r="O54" s="116"/>
      <c r="P54" s="117"/>
      <c r="Q54" s="117"/>
      <c r="R54" s="117"/>
      <c r="S54" s="117"/>
      <c r="T54" s="117"/>
      <c r="U54" s="117"/>
      <c r="V54" s="117"/>
      <c r="W54" s="118"/>
      <c r="X54" s="19"/>
      <c r="Y54" s="19"/>
      <c r="Z54" s="19"/>
      <c r="AA54" s="19"/>
    </row>
    <row r="55" spans="1:29" x14ac:dyDescent="0.2">
      <c r="A55" s="239"/>
      <c r="B55" s="240"/>
      <c r="C55" s="240"/>
      <c r="D55" s="240"/>
      <c r="E55" s="240"/>
      <c r="F55" s="240"/>
      <c r="G55" s="240"/>
      <c r="H55" s="240"/>
      <c r="I55" s="240"/>
      <c r="J55" s="240"/>
      <c r="K55" s="240"/>
      <c r="L55" s="240"/>
      <c r="M55" s="241"/>
      <c r="O55" s="116"/>
      <c r="P55" s="117"/>
      <c r="Q55" s="117"/>
      <c r="R55" s="117"/>
      <c r="S55" s="117"/>
      <c r="T55" s="117"/>
      <c r="U55" s="117"/>
      <c r="V55" s="117"/>
      <c r="W55" s="118"/>
      <c r="X55" s="19"/>
      <c r="Y55" s="19"/>
      <c r="Z55" s="19"/>
      <c r="AA55" s="19"/>
    </row>
    <row r="56" spans="1:29" x14ac:dyDescent="0.2">
      <c r="A56" s="239"/>
      <c r="B56" s="240"/>
      <c r="C56" s="240"/>
      <c r="D56" s="240"/>
      <c r="E56" s="240"/>
      <c r="F56" s="240"/>
      <c r="G56" s="240"/>
      <c r="H56" s="240"/>
      <c r="I56" s="240"/>
      <c r="J56" s="240"/>
      <c r="K56" s="240"/>
      <c r="L56" s="240"/>
      <c r="M56" s="241"/>
      <c r="O56" s="116"/>
      <c r="P56" s="117"/>
      <c r="Q56" s="117"/>
      <c r="R56" s="117"/>
      <c r="S56" s="117"/>
      <c r="T56" s="117"/>
      <c r="U56" s="117"/>
      <c r="V56" s="117"/>
      <c r="W56" s="118"/>
      <c r="X56" s="19"/>
      <c r="Y56" s="19"/>
      <c r="Z56" s="19"/>
      <c r="AA56" s="19"/>
    </row>
    <row r="57" spans="1:29" x14ac:dyDescent="0.2">
      <c r="A57" s="239"/>
      <c r="B57" s="240"/>
      <c r="C57" s="240"/>
      <c r="D57" s="240"/>
      <c r="E57" s="240"/>
      <c r="F57" s="240"/>
      <c r="G57" s="240"/>
      <c r="H57" s="240"/>
      <c r="I57" s="240"/>
      <c r="J57" s="240"/>
      <c r="K57" s="240"/>
      <c r="L57" s="240"/>
      <c r="M57" s="241"/>
      <c r="O57" s="116"/>
      <c r="P57" s="117"/>
      <c r="Q57" s="117"/>
      <c r="R57" s="117"/>
      <c r="S57" s="117"/>
      <c r="T57" s="117"/>
      <c r="U57" s="117"/>
      <c r="V57" s="117"/>
      <c r="W57" s="118"/>
      <c r="X57" s="19"/>
      <c r="Y57" s="19"/>
      <c r="Z57" s="19"/>
      <c r="AA57" s="19"/>
    </row>
    <row r="58" spans="1:29" x14ac:dyDescent="0.2">
      <c r="A58" s="242"/>
      <c r="B58" s="243"/>
      <c r="C58" s="243"/>
      <c r="D58" s="243"/>
      <c r="E58" s="243"/>
      <c r="F58" s="243"/>
      <c r="G58" s="243"/>
      <c r="H58" s="243"/>
      <c r="I58" s="243"/>
      <c r="J58" s="243"/>
      <c r="K58" s="243"/>
      <c r="L58" s="243"/>
      <c r="M58" s="244"/>
      <c r="O58" s="116"/>
      <c r="P58" s="117"/>
      <c r="Q58" s="117"/>
      <c r="R58" s="117"/>
      <c r="S58" s="117"/>
      <c r="T58" s="117"/>
      <c r="U58" s="117"/>
      <c r="V58" s="117"/>
      <c r="W58" s="118"/>
      <c r="X58" s="19"/>
      <c r="Y58" s="19"/>
      <c r="Z58" s="19"/>
      <c r="AA58" s="19"/>
    </row>
    <row r="59" spans="1:29" ht="6" customHeight="1" x14ac:dyDescent="0.2">
      <c r="O59" s="116"/>
      <c r="P59" s="117"/>
      <c r="Q59" s="117"/>
      <c r="R59" s="117"/>
      <c r="S59" s="117"/>
      <c r="T59" s="117"/>
      <c r="U59" s="117"/>
      <c r="V59" s="117"/>
      <c r="W59" s="118"/>
      <c r="X59" s="19"/>
      <c r="Y59" s="19"/>
      <c r="Z59" s="19"/>
      <c r="AA59" s="19"/>
    </row>
    <row r="60" spans="1:29" ht="19" x14ac:dyDescent="0.25">
      <c r="A60" s="38" t="s">
        <v>51</v>
      </c>
      <c r="O60" s="116"/>
      <c r="P60" s="117"/>
      <c r="Q60" s="117"/>
      <c r="R60" s="117"/>
      <c r="S60" s="117"/>
      <c r="T60" s="117"/>
      <c r="U60" s="117"/>
      <c r="V60" s="117"/>
      <c r="W60" s="118"/>
      <c r="X60" s="19"/>
      <c r="Y60" s="19"/>
      <c r="Z60" s="19"/>
      <c r="AA60" s="19"/>
    </row>
    <row r="61" spans="1:29" x14ac:dyDescent="0.2">
      <c r="A61" s="236"/>
      <c r="B61" s="237"/>
      <c r="C61" s="237"/>
      <c r="D61" s="237"/>
      <c r="E61" s="237"/>
      <c r="F61" s="237"/>
      <c r="G61" s="237"/>
      <c r="H61" s="237"/>
      <c r="I61" s="237"/>
      <c r="J61" s="237"/>
      <c r="K61" s="237"/>
      <c r="L61" s="237"/>
      <c r="M61" s="238"/>
      <c r="O61" s="116"/>
      <c r="P61" s="117"/>
      <c r="Q61" s="117"/>
      <c r="R61" s="117"/>
      <c r="S61" s="117"/>
      <c r="T61" s="117"/>
      <c r="U61" s="117"/>
      <c r="V61" s="117"/>
      <c r="W61" s="118"/>
      <c r="X61" s="19"/>
      <c r="Y61" s="19"/>
      <c r="Z61" s="19"/>
      <c r="AA61" s="19"/>
    </row>
    <row r="62" spans="1:29" x14ac:dyDescent="0.2">
      <c r="A62" s="239"/>
      <c r="B62" s="240"/>
      <c r="C62" s="240"/>
      <c r="D62" s="240"/>
      <c r="E62" s="240"/>
      <c r="F62" s="240"/>
      <c r="G62" s="240"/>
      <c r="H62" s="240"/>
      <c r="I62" s="240"/>
      <c r="J62" s="240"/>
      <c r="K62" s="240"/>
      <c r="L62" s="240"/>
      <c r="M62" s="241"/>
      <c r="O62" s="116"/>
      <c r="P62" s="117"/>
      <c r="Q62" s="117"/>
      <c r="R62" s="117"/>
      <c r="S62" s="117"/>
      <c r="T62" s="117"/>
      <c r="U62" s="117"/>
      <c r="V62" s="117"/>
      <c r="W62" s="118"/>
      <c r="X62" s="19"/>
      <c r="Y62" s="19"/>
      <c r="Z62" s="19"/>
      <c r="AA62" s="19"/>
    </row>
    <row r="63" spans="1:29" x14ac:dyDescent="0.2">
      <c r="A63" s="242"/>
      <c r="B63" s="243"/>
      <c r="C63" s="243"/>
      <c r="D63" s="243"/>
      <c r="E63" s="243"/>
      <c r="F63" s="243"/>
      <c r="G63" s="243"/>
      <c r="H63" s="243"/>
      <c r="I63" s="243"/>
      <c r="J63" s="243"/>
      <c r="K63" s="243"/>
      <c r="L63" s="243"/>
      <c r="M63" s="244"/>
      <c r="O63" s="116"/>
      <c r="P63" s="117"/>
      <c r="Q63" s="117"/>
      <c r="R63" s="117"/>
      <c r="S63" s="117"/>
      <c r="T63" s="117"/>
      <c r="U63" s="117"/>
      <c r="V63" s="117"/>
      <c r="W63" s="118"/>
      <c r="X63" s="19"/>
      <c r="Y63" s="19"/>
      <c r="Z63" s="19"/>
      <c r="AA63" s="19"/>
    </row>
    <row r="64" spans="1:29" x14ac:dyDescent="0.2">
      <c r="O64" s="116"/>
      <c r="P64" s="117"/>
      <c r="Q64" s="117"/>
      <c r="R64" s="117"/>
      <c r="S64" s="117"/>
      <c r="T64" s="117"/>
      <c r="U64" s="117"/>
      <c r="V64" s="117"/>
      <c r="W64" s="118"/>
      <c r="X64" s="19"/>
      <c r="Y64" s="19"/>
      <c r="Z64" s="19"/>
      <c r="AA64" s="19"/>
    </row>
    <row r="65" spans="2:29" ht="19" x14ac:dyDescent="0.25">
      <c r="B65" s="38" t="s">
        <v>9</v>
      </c>
      <c r="H65" s="126">
        <f>'Detail (required) '!G75</f>
        <v>0</v>
      </c>
      <c r="I65" s="126"/>
      <c r="J65" s="126"/>
      <c r="O65" s="116"/>
      <c r="P65" s="117"/>
      <c r="Q65" s="117"/>
      <c r="R65" s="117"/>
      <c r="S65" s="117"/>
      <c r="T65" s="117"/>
      <c r="U65" s="117"/>
      <c r="V65" s="117"/>
      <c r="W65" s="118"/>
      <c r="X65" s="19"/>
      <c r="Y65" s="19"/>
      <c r="Z65" s="19"/>
      <c r="AA65" s="19"/>
    </row>
    <row r="66" spans="2:29" x14ac:dyDescent="0.2">
      <c r="O66" s="119"/>
      <c r="P66" s="120"/>
      <c r="Q66" s="120"/>
      <c r="R66" s="120"/>
      <c r="S66" s="120"/>
      <c r="T66" s="120"/>
      <c r="U66" s="120"/>
      <c r="V66" s="120"/>
      <c r="W66" s="121"/>
      <c r="X66" s="19"/>
      <c r="Y66" s="19"/>
      <c r="Z66" s="19"/>
      <c r="AA66" s="19"/>
    </row>
    <row r="67" spans="2:29" ht="16" thickBot="1" x14ac:dyDescent="0.25">
      <c r="B67" s="39" t="s">
        <v>38</v>
      </c>
      <c r="C67" s="39"/>
      <c r="D67" s="39"/>
      <c r="E67" s="39"/>
      <c r="F67" s="39"/>
      <c r="G67" s="39"/>
      <c r="H67" s="39"/>
      <c r="I67" s="39"/>
      <c r="J67" s="39"/>
      <c r="K67" s="39"/>
      <c r="L67" s="39"/>
      <c r="M67" s="39"/>
    </row>
    <row r="68" spans="2:29" ht="19" x14ac:dyDescent="0.25">
      <c r="B68" s="39" t="s">
        <v>201</v>
      </c>
      <c r="C68" s="39"/>
      <c r="D68" s="39"/>
      <c r="E68" s="39"/>
      <c r="F68" s="39"/>
      <c r="G68" s="39"/>
      <c r="H68" s="39"/>
      <c r="I68" s="39"/>
      <c r="J68" s="39"/>
      <c r="K68" s="39"/>
      <c r="L68" s="39"/>
      <c r="M68" s="39"/>
      <c r="O68" s="26" t="s">
        <v>10</v>
      </c>
      <c r="Q68" s="110" t="s">
        <v>12</v>
      </c>
      <c r="R68" s="111"/>
      <c r="S68" s="111"/>
      <c r="T68" s="111"/>
      <c r="U68" s="111"/>
      <c r="V68" s="112"/>
    </row>
    <row r="69" spans="2:29" x14ac:dyDescent="0.2">
      <c r="O69" s="107" t="s">
        <v>13</v>
      </c>
      <c r="P69" s="108"/>
      <c r="Q69" s="108"/>
      <c r="R69" s="108"/>
      <c r="S69" s="108"/>
      <c r="T69" s="108"/>
      <c r="U69" s="108"/>
      <c r="V69" s="108"/>
      <c r="W69" s="109"/>
      <c r="X69" s="103" t="s">
        <v>14</v>
      </c>
      <c r="Y69" s="104"/>
      <c r="Z69" s="103" t="s">
        <v>15</v>
      </c>
      <c r="AA69" s="104"/>
      <c r="AB69" s="34" t="s">
        <v>30</v>
      </c>
      <c r="AC69" s="34" t="s">
        <v>31</v>
      </c>
    </row>
    <row r="70" spans="2:29" x14ac:dyDescent="0.2">
      <c r="O70" s="113"/>
      <c r="P70" s="114"/>
      <c r="Q70" s="114"/>
      <c r="R70" s="114"/>
      <c r="S70" s="114"/>
      <c r="T70" s="114"/>
      <c r="U70" s="114"/>
      <c r="V70" s="114"/>
      <c r="W70" s="115"/>
      <c r="X70" s="105"/>
      <c r="Y70" s="106"/>
      <c r="Z70" s="105"/>
      <c r="AA70" s="106"/>
      <c r="AB70" s="35"/>
      <c r="AC70" s="35"/>
    </row>
    <row r="71" spans="2:29" x14ac:dyDescent="0.2">
      <c r="O71" s="116"/>
      <c r="P71" s="117"/>
      <c r="Q71" s="117"/>
      <c r="R71" s="117"/>
      <c r="S71" s="117"/>
      <c r="T71" s="117"/>
      <c r="U71" s="117"/>
      <c r="V71" s="117"/>
      <c r="W71" s="118"/>
      <c r="X71" s="19"/>
      <c r="Y71" s="19"/>
      <c r="Z71" s="19"/>
      <c r="AA71" s="19"/>
    </row>
    <row r="72" spans="2:29" x14ac:dyDescent="0.2">
      <c r="O72" s="116"/>
      <c r="P72" s="117"/>
      <c r="Q72" s="117"/>
      <c r="R72" s="117"/>
      <c r="S72" s="117"/>
      <c r="T72" s="117"/>
      <c r="U72" s="117"/>
      <c r="V72" s="117"/>
      <c r="W72" s="118"/>
      <c r="X72" s="19"/>
      <c r="Y72" s="19"/>
      <c r="Z72" s="19"/>
      <c r="AA72" s="19"/>
    </row>
    <row r="73" spans="2:29" x14ac:dyDescent="0.2">
      <c r="O73" s="119"/>
      <c r="P73" s="120"/>
      <c r="Q73" s="120"/>
      <c r="R73" s="120"/>
      <c r="S73" s="120"/>
      <c r="T73" s="120"/>
      <c r="U73" s="120"/>
      <c r="V73" s="120"/>
      <c r="W73" s="121"/>
      <c r="X73" s="19"/>
      <c r="Y73" s="19"/>
      <c r="Z73" s="19"/>
      <c r="AA73" s="19"/>
    </row>
    <row r="75" spans="2:29" x14ac:dyDescent="0.2">
      <c r="U75" s="122" t="e">
        <f>Z13+Z21+#REF!+#REF!+Z45+Z51+Z70</f>
        <v>#REF!</v>
      </c>
      <c r="V75" s="122"/>
      <c r="W75" s="122"/>
      <c r="X75" s="122"/>
      <c r="Y75" s="122"/>
    </row>
    <row r="76" spans="2:29" x14ac:dyDescent="0.2">
      <c r="P76" s="23" t="s">
        <v>16</v>
      </c>
      <c r="U76" s="123"/>
      <c r="V76" s="123"/>
      <c r="W76" s="123"/>
      <c r="X76" s="123"/>
      <c r="Y76" s="123"/>
    </row>
    <row r="78" spans="2:29" x14ac:dyDescent="0.2">
      <c r="P78" s="23" t="s">
        <v>17</v>
      </c>
    </row>
    <row r="79" spans="2:29" x14ac:dyDescent="0.2">
      <c r="P79" s="23" t="s">
        <v>18</v>
      </c>
    </row>
    <row r="80" spans="2:29" x14ac:dyDescent="0.2">
      <c r="P80" s="23" t="s">
        <v>19</v>
      </c>
    </row>
  </sheetData>
  <sheetProtection algorithmName="SHA-512" hashValue="i0sPjTw9gUCKrCeV3gGTiaMIANbfarEfl+HHyDI6o3vckjCMjopGasp0dv/vwSAw92y0k/dWBK9U6Vpwo/9j/w==" saltValue="xLWJxbQ8WPpC1hwxCKWsiw==" spinCount="100000" sheet="1" objects="1" scenarios="1"/>
  <mergeCells count="65">
    <mergeCell ref="A1:N1"/>
    <mergeCell ref="A2:N4"/>
    <mergeCell ref="A5:N5"/>
    <mergeCell ref="A27:M27"/>
    <mergeCell ref="AF7:AM9"/>
    <mergeCell ref="O13:W16"/>
    <mergeCell ref="Q10:V10"/>
    <mergeCell ref="Q19:V19"/>
    <mergeCell ref="X13:Y13"/>
    <mergeCell ref="Z13:AA13"/>
    <mergeCell ref="X21:Y21"/>
    <mergeCell ref="Z21:AA21"/>
    <mergeCell ref="Z20:AA20"/>
    <mergeCell ref="H65:J65"/>
    <mergeCell ref="A12:H13"/>
    <mergeCell ref="J12:M13"/>
    <mergeCell ref="A16:H16"/>
    <mergeCell ref="A19:D20"/>
    <mergeCell ref="F19:H20"/>
    <mergeCell ref="J19:M20"/>
    <mergeCell ref="A23:D24"/>
    <mergeCell ref="F23:H24"/>
    <mergeCell ref="J23:M24"/>
    <mergeCell ref="A45:M51"/>
    <mergeCell ref="A40:M40"/>
    <mergeCell ref="A54:M58"/>
    <mergeCell ref="A61:M63"/>
    <mergeCell ref="Z70:AA70"/>
    <mergeCell ref="O6:Z7"/>
    <mergeCell ref="X12:Y12"/>
    <mergeCell ref="Z12:AA12"/>
    <mergeCell ref="O12:W12"/>
    <mergeCell ref="O20:W20"/>
    <mergeCell ref="X20:Y20"/>
    <mergeCell ref="O32:W34"/>
    <mergeCell ref="O44:W44"/>
    <mergeCell ref="X44:Y44"/>
    <mergeCell ref="O21:W25"/>
    <mergeCell ref="O31:W31"/>
    <mergeCell ref="X31:Y31"/>
    <mergeCell ref="Z31:AA31"/>
    <mergeCell ref="X51:Y51"/>
    <mergeCell ref="O50:W50"/>
    <mergeCell ref="U75:Y76"/>
    <mergeCell ref="Q68:V68"/>
    <mergeCell ref="O69:W69"/>
    <mergeCell ref="X69:Y69"/>
    <mergeCell ref="O70:W73"/>
    <mergeCell ref="X50:Y50"/>
    <mergeCell ref="X70:Y70"/>
    <mergeCell ref="O29:W29"/>
    <mergeCell ref="X45:Y45"/>
    <mergeCell ref="Q36:V36"/>
    <mergeCell ref="Q43:V43"/>
    <mergeCell ref="Q49:V49"/>
    <mergeCell ref="O45:W48"/>
    <mergeCell ref="O39:W41"/>
    <mergeCell ref="O51:W66"/>
    <mergeCell ref="X29:Y29"/>
    <mergeCell ref="Z29:AA29"/>
    <mergeCell ref="Z69:AA69"/>
    <mergeCell ref="Z51:AA51"/>
    <mergeCell ref="Z44:AA44"/>
    <mergeCell ref="Z50:AA50"/>
    <mergeCell ref="Z45:AA45"/>
  </mergeCells>
  <printOptions horizontalCentered="1"/>
  <pageMargins left="0.2" right="0.2" top="0.5" bottom="0.5" header="0.3" footer="0.3"/>
  <pageSetup scale="72" orientation="portrait" r:id="rId1"/>
  <headerFooter differentFirst="1">
    <oddHeader>&amp;CAPPROPRIATION DETAIL SHEET</oddHeader>
  </headerFooter>
  <colBreaks count="1" manualBreakCount="1">
    <brk id="14" min="5"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0</xdr:col>
                    <xdr:colOff>419100</xdr:colOff>
                    <xdr:row>33</xdr:row>
                    <xdr:rowOff>114300</xdr:rowOff>
                  </from>
                  <to>
                    <xdr:col>10</xdr:col>
                    <xdr:colOff>368300</xdr:colOff>
                    <xdr:row>35</xdr:row>
                    <xdr:rowOff>190500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38100</xdr:colOff>
                    <xdr:row>41</xdr:row>
                    <xdr:rowOff>76200</xdr:rowOff>
                  </from>
                  <to>
                    <xdr:col>2</xdr:col>
                    <xdr:colOff>228600</xdr:colOff>
                    <xdr:row>42</xdr:row>
                    <xdr:rowOff>190500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xdr:col>
                    <xdr:colOff>228600</xdr:colOff>
                    <xdr:row>41</xdr:row>
                    <xdr:rowOff>114300</xdr:rowOff>
                  </from>
                  <to>
                    <xdr:col>5</xdr:col>
                    <xdr:colOff>381000</xdr:colOff>
                    <xdr:row>42</xdr:row>
                    <xdr:rowOff>190500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0</xdr:col>
                    <xdr:colOff>38100</xdr:colOff>
                    <xdr:row>41</xdr:row>
                    <xdr:rowOff>76200</xdr:rowOff>
                  </from>
                  <to>
                    <xdr:col>2</xdr:col>
                    <xdr:colOff>228600</xdr:colOff>
                    <xdr:row>42</xdr:row>
                    <xdr:rowOff>190500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xdr:col>
                    <xdr:colOff>228600</xdr:colOff>
                    <xdr:row>41</xdr:row>
                    <xdr:rowOff>114300</xdr:rowOff>
                  </from>
                  <to>
                    <xdr:col>5</xdr:col>
                    <xdr:colOff>381000</xdr:colOff>
                    <xdr:row>42</xdr:row>
                    <xdr:rowOff>190500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7</xdr:col>
                    <xdr:colOff>381000</xdr:colOff>
                    <xdr:row>41</xdr:row>
                    <xdr:rowOff>76200</xdr:rowOff>
                  </from>
                  <to>
                    <xdr:col>10</xdr:col>
                    <xdr:colOff>558800</xdr:colOff>
                    <xdr:row>42</xdr:row>
                    <xdr:rowOff>228600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5</xdr:col>
                    <xdr:colOff>190500</xdr:colOff>
                    <xdr:row>31</xdr:row>
                    <xdr:rowOff>177800</xdr:rowOff>
                  </from>
                  <to>
                    <xdr:col>10</xdr:col>
                    <xdr:colOff>114300</xdr:colOff>
                    <xdr:row>34</xdr:row>
                    <xdr:rowOff>38100</xdr:rowOff>
                  </to>
                </anchor>
              </controlPr>
            </control>
          </mc:Choice>
        </mc:AlternateContent>
        <mc:AlternateContent xmlns:mc="http://schemas.openxmlformats.org/markup-compatibility/2006">
          <mc:Choice Requires="x14">
            <control shapeId="1055" r:id="rId11" name="Check Box 31">
              <controlPr locked="0" defaultSize="0" autoFill="0" autoLine="0" autoPict="0" altText="Is a chartered graduate student organization">
                <anchor moveWithCells="1">
                  <from>
                    <xdr:col>0</xdr:col>
                    <xdr:colOff>419100</xdr:colOff>
                    <xdr:row>32</xdr:row>
                    <xdr:rowOff>38100</xdr:rowOff>
                  </from>
                  <to>
                    <xdr:col>5</xdr:col>
                    <xdr:colOff>76200</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Categories!$A$1:$A$8</xm:f>
          </x14:formula1>
          <xm:sqref>Q49 Q68 Q19 Q10:Q11 Q43 Q27:Q28 Q36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66FFFF"/>
    <pageSetUpPr fitToPage="1"/>
  </sheetPr>
  <dimension ref="A1:M30"/>
  <sheetViews>
    <sheetView showGridLines="0" zoomScaleNormal="100" zoomScaleSheetLayoutView="110" workbookViewId="0">
      <pane ySplit="1" topLeftCell="A2" activePane="bottomLeft" state="frozen"/>
      <selection pane="bottomLeft" activeCell="A31" sqref="A31"/>
    </sheetView>
  </sheetViews>
  <sheetFormatPr baseColWidth="10" defaultColWidth="8.6640625" defaultRowHeight="15" x14ac:dyDescent="0.2"/>
  <cols>
    <col min="1" max="1" width="63.5" customWidth="1"/>
    <col min="2" max="2" width="53.1640625" customWidth="1"/>
    <col min="3" max="3" width="6.5" customWidth="1"/>
  </cols>
  <sheetData>
    <row r="1" spans="1:5" ht="36.75" customHeight="1" x14ac:dyDescent="0.2">
      <c r="A1" s="246" t="s">
        <v>53</v>
      </c>
      <c r="B1" s="246"/>
    </row>
    <row r="2" spans="1:5" ht="16.5" customHeight="1" x14ac:dyDescent="0.2">
      <c r="A2" s="75"/>
      <c r="B2" s="75"/>
    </row>
    <row r="3" spans="1:5" ht="36.75" customHeight="1" x14ac:dyDescent="0.2">
      <c r="A3" s="247" t="s">
        <v>69</v>
      </c>
      <c r="B3" s="247"/>
      <c r="D3" s="130" t="s">
        <v>76</v>
      </c>
      <c r="E3" s="130"/>
    </row>
    <row r="4" spans="1:5" ht="36.75" customHeight="1" x14ac:dyDescent="0.2">
      <c r="A4" s="248" t="s">
        <v>75</v>
      </c>
      <c r="B4" s="248"/>
      <c r="D4" s="72"/>
    </row>
    <row r="5" spans="1:5" ht="48" customHeight="1" thickBot="1" x14ac:dyDescent="0.25">
      <c r="A5" s="74" t="s">
        <v>54</v>
      </c>
      <c r="B5" s="74" t="s">
        <v>199</v>
      </c>
    </row>
    <row r="6" spans="1:5" x14ac:dyDescent="0.2">
      <c r="A6" s="62" t="s">
        <v>55</v>
      </c>
      <c r="B6" s="63">
        <v>50</v>
      </c>
    </row>
    <row r="7" spans="1:5" x14ac:dyDescent="0.2">
      <c r="A7" s="249" t="s">
        <v>56</v>
      </c>
      <c r="B7" s="250">
        <v>500</v>
      </c>
    </row>
    <row r="8" spans="1:5" x14ac:dyDescent="0.2">
      <c r="A8" s="64" t="s">
        <v>57</v>
      </c>
      <c r="B8" s="65">
        <v>100</v>
      </c>
    </row>
    <row r="9" spans="1:5" ht="54" customHeight="1" x14ac:dyDescent="0.2">
      <c r="A9" s="259" t="s">
        <v>194</v>
      </c>
      <c r="B9" s="260" t="s">
        <v>84</v>
      </c>
    </row>
    <row r="10" spans="1:5" x14ac:dyDescent="0.2">
      <c r="A10" s="64" t="s">
        <v>11</v>
      </c>
      <c r="B10" s="65">
        <v>100</v>
      </c>
    </row>
    <row r="11" spans="1:5" x14ac:dyDescent="0.2">
      <c r="A11" s="249" t="s">
        <v>58</v>
      </c>
      <c r="B11" s="250">
        <v>350</v>
      </c>
    </row>
    <row r="12" spans="1:5" ht="16" x14ac:dyDescent="0.2">
      <c r="A12" s="135" t="s">
        <v>195</v>
      </c>
      <c r="B12" s="83" t="s">
        <v>79</v>
      </c>
    </row>
    <row r="13" spans="1:5" ht="16" x14ac:dyDescent="0.2">
      <c r="A13" s="136"/>
      <c r="B13" s="82" t="s">
        <v>72</v>
      </c>
    </row>
    <row r="14" spans="1:5" ht="16" x14ac:dyDescent="0.2">
      <c r="A14" s="137"/>
      <c r="B14" s="84" t="s">
        <v>80</v>
      </c>
    </row>
    <row r="15" spans="1:5" x14ac:dyDescent="0.2">
      <c r="A15" s="251" t="s">
        <v>59</v>
      </c>
      <c r="B15" s="252" t="s">
        <v>73</v>
      </c>
    </row>
    <row r="16" spans="1:5" x14ac:dyDescent="0.2">
      <c r="A16" s="253"/>
      <c r="B16" s="254"/>
    </row>
    <row r="17" spans="1:13" x14ac:dyDescent="0.2">
      <c r="A17" s="64" t="s">
        <v>60</v>
      </c>
      <c r="B17" s="97" t="s">
        <v>61</v>
      </c>
    </row>
    <row r="18" spans="1:13" x14ac:dyDescent="0.2">
      <c r="A18" s="249" t="s">
        <v>197</v>
      </c>
      <c r="B18" s="250">
        <v>50</v>
      </c>
    </row>
    <row r="19" spans="1:13" x14ac:dyDescent="0.2">
      <c r="A19" s="257" t="s">
        <v>81</v>
      </c>
      <c r="B19" s="258" t="s">
        <v>196</v>
      </c>
    </row>
    <row r="20" spans="1:13" ht="32" x14ac:dyDescent="0.2">
      <c r="A20" s="255" t="s">
        <v>62</v>
      </c>
      <c r="B20" s="256" t="s">
        <v>83</v>
      </c>
      <c r="M20" s="73"/>
    </row>
    <row r="21" spans="1:13" ht="33" thickBot="1" x14ac:dyDescent="0.25">
      <c r="A21" s="85" t="s">
        <v>198</v>
      </c>
      <c r="B21" s="86" t="s">
        <v>82</v>
      </c>
    </row>
    <row r="24" spans="1:13" ht="17" thickBot="1" x14ac:dyDescent="0.25">
      <c r="A24" s="95" t="s">
        <v>63</v>
      </c>
    </row>
    <row r="25" spans="1:13" x14ac:dyDescent="0.2">
      <c r="A25" s="76" t="s">
        <v>64</v>
      </c>
      <c r="B25" s="77"/>
    </row>
    <row r="26" spans="1:13" x14ac:dyDescent="0.2">
      <c r="A26" s="131" t="s">
        <v>70</v>
      </c>
      <c r="B26" s="132"/>
    </row>
    <row r="27" spans="1:13" ht="16" thickBot="1" x14ac:dyDescent="0.25">
      <c r="A27" s="133" t="s">
        <v>71</v>
      </c>
      <c r="B27" s="134"/>
    </row>
    <row r="28" spans="1:13" x14ac:dyDescent="0.2">
      <c r="A28" s="66"/>
      <c r="B28" s="66"/>
    </row>
    <row r="29" spans="1:13" x14ac:dyDescent="0.2">
      <c r="A29" s="128" t="s">
        <v>74</v>
      </c>
      <c r="B29" s="128"/>
    </row>
    <row r="30" spans="1:13" x14ac:dyDescent="0.2">
      <c r="A30" s="129" t="s">
        <v>221</v>
      </c>
      <c r="B30" s="129"/>
    </row>
  </sheetData>
  <sheetProtection algorithmName="SHA-512" hashValue="tjaPro38AstopdKzde3CAHsCrghZri8eOpLmu05FTmd6ypeiBFLh/ltxrVu/Bh9XOOnTed3dZrRzCbQJBrdBiw==" saltValue="A3HuJ4Zc9ZbqkV7+aOEaZQ==" spinCount="100000" sheet="1" scenarios="1" selectLockedCells="1" selectUnlockedCells="1"/>
  <mergeCells count="10">
    <mergeCell ref="A29:B29"/>
    <mergeCell ref="A30:B30"/>
    <mergeCell ref="A4:B4"/>
    <mergeCell ref="D3:E3"/>
    <mergeCell ref="A1:B1"/>
    <mergeCell ref="A26:B26"/>
    <mergeCell ref="A27:B27"/>
    <mergeCell ref="A3:B3"/>
    <mergeCell ref="A12:A14"/>
    <mergeCell ref="B15:B16"/>
  </mergeCells>
  <hyperlinks>
    <hyperlink ref="A30" r:id="rId1" xr:uid="{303677FF-E324-E045-8A6B-6248DF00FBF2}"/>
  </hyperlinks>
  <printOptions horizontalCentered="1"/>
  <pageMargins left="0.95" right="0.45" top="0.75" bottom="0.75" header="0.3" footer="0.3"/>
  <pageSetup scale="8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4D998-33EB-48C3-AEC7-13E36B9CF171}">
  <dimension ref="A1:C32"/>
  <sheetViews>
    <sheetView workbookViewId="0">
      <selection activeCell="C40" sqref="C40"/>
    </sheetView>
  </sheetViews>
  <sheetFormatPr baseColWidth="10" defaultColWidth="9.1640625" defaultRowHeight="13" x14ac:dyDescent="0.15"/>
  <cols>
    <col min="1" max="1" width="9.1640625" style="57"/>
    <col min="2" max="2" width="34.33203125" style="57" bestFit="1" customWidth="1"/>
    <col min="3" max="3" width="167.33203125" style="57" bestFit="1" customWidth="1"/>
    <col min="4" max="16384" width="9.1640625" style="57"/>
  </cols>
  <sheetData>
    <row r="1" spans="1:3" ht="16" x14ac:dyDescent="0.2">
      <c r="A1" s="261" t="s">
        <v>115</v>
      </c>
      <c r="B1" s="261"/>
      <c r="C1" s="261"/>
    </row>
    <row r="2" spans="1:3" ht="16" x14ac:dyDescent="0.2">
      <c r="A2" s="263" t="s">
        <v>116</v>
      </c>
      <c r="B2" s="262" t="s">
        <v>117</v>
      </c>
      <c r="C2" s="262" t="s">
        <v>118</v>
      </c>
    </row>
    <row r="3" spans="1:3" ht="16" x14ac:dyDescent="0.2">
      <c r="A3" s="87">
        <v>3100</v>
      </c>
      <c r="B3" s="94" t="s">
        <v>119</v>
      </c>
      <c r="C3" s="88" t="s">
        <v>120</v>
      </c>
    </row>
    <row r="4" spans="1:3" ht="16" x14ac:dyDescent="0.2">
      <c r="A4" s="89">
        <v>3110</v>
      </c>
      <c r="B4" s="88" t="s">
        <v>121</v>
      </c>
      <c r="C4" s="88" t="s">
        <v>122</v>
      </c>
    </row>
    <row r="5" spans="1:3" ht="16" x14ac:dyDescent="0.2">
      <c r="A5" s="89">
        <v>3140</v>
      </c>
      <c r="B5" s="88" t="s">
        <v>123</v>
      </c>
      <c r="C5" s="88" t="s">
        <v>124</v>
      </c>
    </row>
    <row r="6" spans="1:3" ht="16" x14ac:dyDescent="0.2">
      <c r="A6" s="89">
        <v>3150</v>
      </c>
      <c r="B6" s="88" t="s">
        <v>125</v>
      </c>
      <c r="C6" s="88" t="s">
        <v>126</v>
      </c>
    </row>
    <row r="7" spans="1:3" ht="16" x14ac:dyDescent="0.2">
      <c r="A7" s="89">
        <v>3180</v>
      </c>
      <c r="B7" s="88" t="s">
        <v>127</v>
      </c>
      <c r="C7" s="88" t="s">
        <v>128</v>
      </c>
    </row>
    <row r="8" spans="1:3" ht="16" x14ac:dyDescent="0.2">
      <c r="A8" s="89">
        <v>3189</v>
      </c>
      <c r="B8" s="88" t="s">
        <v>129</v>
      </c>
      <c r="C8" s="88" t="s">
        <v>130</v>
      </c>
    </row>
    <row r="9" spans="1:3" ht="16" x14ac:dyDescent="0.2">
      <c r="A9" s="89" t="s">
        <v>131</v>
      </c>
      <c r="B9" s="88" t="s">
        <v>132</v>
      </c>
      <c r="C9" s="88" t="s">
        <v>133</v>
      </c>
    </row>
    <row r="10" spans="1:3" ht="16" x14ac:dyDescent="0.2">
      <c r="A10" s="89" t="s">
        <v>134</v>
      </c>
      <c r="B10" s="88" t="s">
        <v>135</v>
      </c>
      <c r="C10" s="88" t="s">
        <v>136</v>
      </c>
    </row>
    <row r="11" spans="1:3" ht="16" x14ac:dyDescent="0.2">
      <c r="A11" s="89" t="s">
        <v>137</v>
      </c>
      <c r="B11" s="88" t="s">
        <v>138</v>
      </c>
      <c r="C11" s="88" t="s">
        <v>139</v>
      </c>
    </row>
    <row r="12" spans="1:3" ht="16" x14ac:dyDescent="0.2">
      <c r="A12" s="90" t="s">
        <v>140</v>
      </c>
      <c r="B12" s="91" t="s">
        <v>141</v>
      </c>
      <c r="C12" s="91" t="s">
        <v>142</v>
      </c>
    </row>
    <row r="13" spans="1:3" ht="16" x14ac:dyDescent="0.2">
      <c r="A13" s="87" t="s">
        <v>143</v>
      </c>
      <c r="B13" s="92" t="s">
        <v>144</v>
      </c>
      <c r="C13" s="88" t="s">
        <v>145</v>
      </c>
    </row>
    <row r="14" spans="1:3" ht="16" x14ac:dyDescent="0.2">
      <c r="A14" s="89">
        <v>4080</v>
      </c>
      <c r="B14" s="88" t="s">
        <v>146</v>
      </c>
      <c r="C14" s="88" t="s">
        <v>147</v>
      </c>
    </row>
    <row r="15" spans="1:3" ht="16" x14ac:dyDescent="0.2">
      <c r="A15" s="89">
        <v>6000</v>
      </c>
      <c r="B15" s="88" t="s">
        <v>148</v>
      </c>
      <c r="C15" s="88" t="s">
        <v>149</v>
      </c>
    </row>
    <row r="16" spans="1:3" ht="16" x14ac:dyDescent="0.2">
      <c r="A16" s="89">
        <v>6020</v>
      </c>
      <c r="B16" s="88" t="s">
        <v>150</v>
      </c>
      <c r="C16" s="88" t="s">
        <v>151</v>
      </c>
    </row>
    <row r="17" spans="1:3" ht="16" x14ac:dyDescent="0.2">
      <c r="A17" s="89">
        <v>6060</v>
      </c>
      <c r="B17" s="88" t="s">
        <v>152</v>
      </c>
      <c r="C17" s="88" t="s">
        <v>153</v>
      </c>
    </row>
    <row r="18" spans="1:3" ht="16" x14ac:dyDescent="0.2">
      <c r="A18" s="89" t="s">
        <v>154</v>
      </c>
      <c r="B18" s="88" t="s">
        <v>155</v>
      </c>
      <c r="C18" s="88" t="s">
        <v>156</v>
      </c>
    </row>
    <row r="19" spans="1:3" ht="16" x14ac:dyDescent="0.2">
      <c r="A19" s="89" t="s">
        <v>157</v>
      </c>
      <c r="B19" s="88" t="s">
        <v>158</v>
      </c>
      <c r="C19" s="88" t="s">
        <v>159</v>
      </c>
    </row>
    <row r="20" spans="1:3" ht="16" x14ac:dyDescent="0.2">
      <c r="A20" s="89" t="s">
        <v>160</v>
      </c>
      <c r="B20" s="88" t="s">
        <v>161</v>
      </c>
      <c r="C20" s="88" t="s">
        <v>162</v>
      </c>
    </row>
    <row r="21" spans="1:3" ht="16" x14ac:dyDescent="0.2">
      <c r="A21" s="89" t="s">
        <v>163</v>
      </c>
      <c r="B21" s="88" t="s">
        <v>164</v>
      </c>
      <c r="C21" s="88" t="s">
        <v>165</v>
      </c>
    </row>
    <row r="22" spans="1:3" ht="16" x14ac:dyDescent="0.2">
      <c r="A22" s="89" t="s">
        <v>166</v>
      </c>
      <c r="B22" s="88" t="s">
        <v>167</v>
      </c>
      <c r="C22" s="88" t="s">
        <v>168</v>
      </c>
    </row>
    <row r="23" spans="1:3" ht="16" x14ac:dyDescent="0.2">
      <c r="A23" s="93" t="s">
        <v>169</v>
      </c>
      <c r="B23" s="92" t="s">
        <v>170</v>
      </c>
      <c r="C23" s="88" t="s">
        <v>171</v>
      </c>
    </row>
    <row r="24" spans="1:3" ht="16" x14ac:dyDescent="0.2">
      <c r="A24" s="93" t="s">
        <v>172</v>
      </c>
      <c r="B24" s="92" t="s">
        <v>173</v>
      </c>
      <c r="C24" s="88" t="s">
        <v>174</v>
      </c>
    </row>
    <row r="25" spans="1:3" ht="16" x14ac:dyDescent="0.2">
      <c r="A25" s="89">
        <v>6350</v>
      </c>
      <c r="B25" s="88" t="s">
        <v>175</v>
      </c>
      <c r="C25" s="88" t="s">
        <v>176</v>
      </c>
    </row>
    <row r="26" spans="1:3" ht="16" x14ac:dyDescent="0.2">
      <c r="A26" s="87" t="s">
        <v>177</v>
      </c>
      <c r="B26" s="92" t="s">
        <v>178</v>
      </c>
      <c r="C26" s="88" t="s">
        <v>179</v>
      </c>
    </row>
    <row r="27" spans="1:3" ht="16" x14ac:dyDescent="0.2">
      <c r="A27" s="87" t="s">
        <v>180</v>
      </c>
      <c r="B27" s="92" t="s">
        <v>181</v>
      </c>
      <c r="C27" s="88" t="s">
        <v>182</v>
      </c>
    </row>
    <row r="28" spans="1:3" ht="16" x14ac:dyDescent="0.2">
      <c r="A28" s="87">
        <v>7000</v>
      </c>
      <c r="B28" s="92" t="s">
        <v>183</v>
      </c>
      <c r="C28" s="88" t="s">
        <v>184</v>
      </c>
    </row>
    <row r="29" spans="1:3" ht="16" x14ac:dyDescent="0.2">
      <c r="A29" s="89">
        <v>7060</v>
      </c>
      <c r="B29" s="88" t="s">
        <v>185</v>
      </c>
      <c r="C29" s="88" t="s">
        <v>186</v>
      </c>
    </row>
    <row r="30" spans="1:3" ht="16" x14ac:dyDescent="0.2">
      <c r="A30" s="89" t="s">
        <v>187</v>
      </c>
      <c r="B30" s="88" t="s">
        <v>188</v>
      </c>
      <c r="C30" s="88" t="s">
        <v>189</v>
      </c>
    </row>
    <row r="31" spans="1:3" ht="16" x14ac:dyDescent="0.2">
      <c r="A31" s="89">
        <v>8045</v>
      </c>
      <c r="B31" s="88" t="s">
        <v>190</v>
      </c>
      <c r="C31" s="88" t="s">
        <v>191</v>
      </c>
    </row>
    <row r="32" spans="1:3" ht="16" x14ac:dyDescent="0.2">
      <c r="A32" s="89">
        <v>8060</v>
      </c>
      <c r="B32" s="88" t="s">
        <v>192</v>
      </c>
      <c r="C32" s="88" t="s">
        <v>193</v>
      </c>
    </row>
  </sheetData>
  <sheetProtection algorithmName="SHA-512" hashValue="1LRtXM8xTxW0L4MgVQSb4gpUouVvk6FlD5yGOvyKpwilRgSLO6V847Dv1qW3+hSeV/saVNai2ky7TCjxWC96PQ==" saltValue="q7z+frhMyyA43IRnEI0lcQ==" spinCount="100000" sheet="1" objects="1" scenarios="1"/>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00FF"/>
    <pageSetUpPr fitToPage="1"/>
  </sheetPr>
  <dimension ref="A1:T80"/>
  <sheetViews>
    <sheetView showGridLines="0" zoomScaleNormal="100" zoomScaleSheetLayoutView="96" workbookViewId="0">
      <pane ySplit="3" topLeftCell="A4" activePane="bottomLeft" state="frozen"/>
      <selection pane="bottomLeft" activeCell="O6" sqref="O6:P6"/>
    </sheetView>
  </sheetViews>
  <sheetFormatPr baseColWidth="10" defaultColWidth="8.6640625" defaultRowHeight="15" x14ac:dyDescent="0.2"/>
  <cols>
    <col min="1" max="7" width="8.6640625" style="23"/>
    <col min="8" max="8" width="9.6640625" style="23" customWidth="1"/>
    <col min="9" max="11" width="8.6640625" style="23"/>
    <col min="12" max="12" width="8.6640625" style="25"/>
    <col min="13" max="14" width="8.6640625" style="23"/>
    <col min="15" max="15" width="19.33203125" style="23" customWidth="1"/>
    <col min="16" max="16" width="16.1640625" style="23" customWidth="1"/>
    <col min="17" max="16384" width="8.6640625" style="23"/>
  </cols>
  <sheetData>
    <row r="1" spans="1:20" ht="38.25" customHeight="1" x14ac:dyDescent="0.2">
      <c r="A1" s="264" t="s">
        <v>44</v>
      </c>
      <c r="B1" s="265"/>
      <c r="C1" s="265"/>
      <c r="D1" s="265"/>
      <c r="E1" s="265"/>
      <c r="F1" s="265"/>
      <c r="G1" s="265"/>
      <c r="H1" s="265"/>
      <c r="I1" s="265"/>
      <c r="J1" s="265"/>
      <c r="K1" s="265"/>
      <c r="L1" s="265"/>
      <c r="M1" s="265"/>
      <c r="N1" s="265"/>
      <c r="O1" s="265"/>
      <c r="P1" s="265"/>
    </row>
    <row r="2" spans="1:20" ht="15" customHeight="1" x14ac:dyDescent="0.2">
      <c r="B2" s="56"/>
      <c r="C2" s="56"/>
      <c r="D2" s="56"/>
      <c r="E2" s="56"/>
      <c r="F2" s="56"/>
      <c r="G2" s="56"/>
      <c r="H2" s="56"/>
      <c r="I2" s="56"/>
      <c r="J2" s="56"/>
      <c r="K2" s="56"/>
      <c r="L2" s="56"/>
      <c r="M2" s="56"/>
    </row>
    <row r="3" spans="1:20" ht="16" x14ac:dyDescent="0.2">
      <c r="A3" s="70" t="s">
        <v>0</v>
      </c>
      <c r="B3"/>
      <c r="D3" s="161">
        <f>'Questionnaire (required)'!A12</f>
        <v>0</v>
      </c>
      <c r="E3" s="161"/>
      <c r="F3" s="161"/>
      <c r="G3" s="161"/>
      <c r="H3" s="161"/>
      <c r="I3" s="161"/>
      <c r="J3" s="161"/>
      <c r="K3" s="161"/>
      <c r="L3" s="161"/>
    </row>
    <row r="4" spans="1:20" ht="16" thickBot="1" x14ac:dyDescent="0.25"/>
    <row r="5" spans="1:20" ht="19" x14ac:dyDescent="0.25">
      <c r="A5" s="26" t="s">
        <v>10</v>
      </c>
      <c r="C5" s="266" t="s">
        <v>12</v>
      </c>
      <c r="D5" s="267"/>
      <c r="E5" s="267"/>
      <c r="F5" s="267"/>
      <c r="G5" s="267"/>
      <c r="H5" s="268"/>
      <c r="J5" s="141"/>
      <c r="K5" s="141"/>
      <c r="L5" s="141"/>
      <c r="M5" s="141"/>
      <c r="N5" s="142"/>
      <c r="O5" s="140" t="s">
        <v>26</v>
      </c>
      <c r="P5" s="140"/>
      <c r="Q5" s="163" t="s">
        <v>114</v>
      </c>
      <c r="R5" s="164"/>
      <c r="S5" s="164"/>
      <c r="T5" s="165"/>
    </row>
    <row r="6" spans="1:20" x14ac:dyDescent="0.2">
      <c r="A6" s="149" t="s">
        <v>13</v>
      </c>
      <c r="B6" s="150"/>
      <c r="C6" s="150"/>
      <c r="D6" s="150"/>
      <c r="E6" s="150"/>
      <c r="F6" s="150"/>
      <c r="G6" s="150"/>
      <c r="H6" s="150"/>
      <c r="I6" s="151"/>
      <c r="J6" s="138" t="s">
        <v>14</v>
      </c>
      <c r="K6" s="139"/>
      <c r="L6" s="96" t="s">
        <v>32</v>
      </c>
      <c r="M6" s="138" t="s">
        <v>15</v>
      </c>
      <c r="N6" s="139"/>
      <c r="O6" s="269" t="s">
        <v>39</v>
      </c>
      <c r="P6" s="269" t="s">
        <v>33</v>
      </c>
      <c r="Q6" s="162"/>
      <c r="R6" s="162"/>
      <c r="S6" s="162"/>
      <c r="T6" s="162"/>
    </row>
    <row r="7" spans="1:20" x14ac:dyDescent="0.2">
      <c r="A7" s="152"/>
      <c r="B7" s="153"/>
      <c r="C7" s="153"/>
      <c r="D7" s="153"/>
      <c r="E7" s="153"/>
      <c r="F7" s="153"/>
      <c r="G7" s="153"/>
      <c r="H7" s="153"/>
      <c r="I7" s="154"/>
      <c r="J7" s="147"/>
      <c r="K7" s="148"/>
      <c r="L7" s="21"/>
      <c r="M7" s="143">
        <f>ROUNDUP(J7*L7,0)</f>
        <v>0</v>
      </c>
      <c r="N7" s="144"/>
      <c r="O7" s="24">
        <f>M7-P7</f>
        <v>0</v>
      </c>
      <c r="P7" s="24"/>
      <c r="Q7" s="162"/>
      <c r="R7" s="162"/>
      <c r="S7" s="162"/>
      <c r="T7" s="162"/>
    </row>
    <row r="8" spans="1:20" x14ac:dyDescent="0.2">
      <c r="A8" s="155"/>
      <c r="B8" s="156"/>
      <c r="C8" s="156"/>
      <c r="D8" s="156"/>
      <c r="E8" s="156"/>
      <c r="F8" s="156"/>
      <c r="G8" s="156"/>
      <c r="H8" s="156"/>
      <c r="I8" s="157"/>
      <c r="J8" s="19"/>
      <c r="K8" s="19"/>
      <c r="L8" s="22"/>
      <c r="M8" s="19"/>
      <c r="N8" s="19"/>
    </row>
    <row r="9" spans="1:20" x14ac:dyDescent="0.2">
      <c r="A9" s="155"/>
      <c r="B9" s="156"/>
      <c r="C9" s="156"/>
      <c r="D9" s="156"/>
      <c r="E9" s="156"/>
      <c r="F9" s="156"/>
      <c r="G9" s="156"/>
      <c r="H9" s="156"/>
      <c r="I9" s="157"/>
      <c r="J9" s="19"/>
      <c r="K9" s="19"/>
      <c r="L9" s="22"/>
      <c r="M9" s="19"/>
      <c r="N9" s="19"/>
    </row>
    <row r="10" spans="1:20" x14ac:dyDescent="0.2">
      <c r="A10" s="158"/>
      <c r="B10" s="159"/>
      <c r="C10" s="159"/>
      <c r="D10" s="159"/>
      <c r="E10" s="159"/>
      <c r="F10" s="159"/>
      <c r="G10" s="159"/>
      <c r="H10" s="159"/>
      <c r="I10" s="160"/>
      <c r="J10" s="19"/>
      <c r="K10" s="19"/>
      <c r="L10" s="22"/>
      <c r="M10" s="19"/>
      <c r="N10" s="19"/>
    </row>
    <row r="11" spans="1:20" ht="16" thickBot="1" x14ac:dyDescent="0.25"/>
    <row r="12" spans="1:20" ht="19" x14ac:dyDescent="0.25">
      <c r="A12" s="26" t="s">
        <v>10</v>
      </c>
      <c r="C12" s="266" t="s">
        <v>12</v>
      </c>
      <c r="D12" s="267"/>
      <c r="E12" s="267"/>
      <c r="F12" s="267"/>
      <c r="G12" s="267"/>
      <c r="H12" s="268"/>
      <c r="J12" s="141"/>
      <c r="K12" s="141"/>
      <c r="L12" s="141"/>
      <c r="M12" s="141"/>
      <c r="N12" s="142"/>
      <c r="O12" s="140" t="s">
        <v>26</v>
      </c>
      <c r="P12" s="140"/>
      <c r="Q12" s="163" t="s">
        <v>114</v>
      </c>
      <c r="R12" s="164"/>
      <c r="S12" s="164"/>
      <c r="T12" s="165"/>
    </row>
    <row r="13" spans="1:20" ht="15" customHeight="1" x14ac:dyDescent="0.2">
      <c r="A13" s="149" t="s">
        <v>13</v>
      </c>
      <c r="B13" s="150"/>
      <c r="C13" s="150"/>
      <c r="D13" s="150"/>
      <c r="E13" s="150"/>
      <c r="F13" s="150"/>
      <c r="G13" s="150"/>
      <c r="H13" s="150"/>
      <c r="I13" s="151"/>
      <c r="J13" s="138" t="s">
        <v>14</v>
      </c>
      <c r="K13" s="139"/>
      <c r="L13" s="96" t="s">
        <v>32</v>
      </c>
      <c r="M13" s="138" t="s">
        <v>15</v>
      </c>
      <c r="N13" s="139"/>
      <c r="O13" s="269" t="s">
        <v>39</v>
      </c>
      <c r="P13" s="269" t="s">
        <v>33</v>
      </c>
      <c r="Q13" s="162"/>
      <c r="R13" s="162"/>
      <c r="S13" s="162"/>
      <c r="T13" s="162"/>
    </row>
    <row r="14" spans="1:20" ht="15" customHeight="1" x14ac:dyDescent="0.2">
      <c r="A14" s="152"/>
      <c r="B14" s="153"/>
      <c r="C14" s="153"/>
      <c r="D14" s="153"/>
      <c r="E14" s="153"/>
      <c r="F14" s="153"/>
      <c r="G14" s="153"/>
      <c r="H14" s="153"/>
      <c r="I14" s="154"/>
      <c r="J14" s="147"/>
      <c r="K14" s="148"/>
      <c r="L14" s="21"/>
      <c r="M14" s="143">
        <f>ROUNDUP(J14*L14,0)</f>
        <v>0</v>
      </c>
      <c r="N14" s="144"/>
      <c r="O14" s="24">
        <f>M14-P14</f>
        <v>0</v>
      </c>
      <c r="P14" s="24"/>
      <c r="Q14" s="162"/>
      <c r="R14" s="162"/>
      <c r="S14" s="162"/>
      <c r="T14" s="162"/>
    </row>
    <row r="15" spans="1:20" x14ac:dyDescent="0.2">
      <c r="A15" s="155"/>
      <c r="B15" s="156"/>
      <c r="C15" s="156"/>
      <c r="D15" s="156"/>
      <c r="E15" s="156"/>
      <c r="F15" s="156"/>
      <c r="G15" s="156"/>
      <c r="H15" s="156"/>
      <c r="I15" s="157"/>
      <c r="J15" s="19"/>
      <c r="K15" s="19"/>
      <c r="L15" s="22"/>
      <c r="M15" s="19"/>
      <c r="N15" s="19"/>
    </row>
    <row r="16" spans="1:20" x14ac:dyDescent="0.2">
      <c r="A16" s="155"/>
      <c r="B16" s="156"/>
      <c r="C16" s="156"/>
      <c r="D16" s="156"/>
      <c r="E16" s="156"/>
      <c r="F16" s="156"/>
      <c r="G16" s="156"/>
      <c r="H16" s="156"/>
      <c r="I16" s="157"/>
      <c r="J16" s="19"/>
      <c r="K16" s="19"/>
      <c r="L16" s="22"/>
      <c r="M16" s="19"/>
      <c r="N16" s="19"/>
    </row>
    <row r="17" spans="1:20" x14ac:dyDescent="0.2">
      <c r="A17" s="158"/>
      <c r="B17" s="159"/>
      <c r="C17" s="159"/>
      <c r="D17" s="159"/>
      <c r="E17" s="159"/>
      <c r="F17" s="159"/>
      <c r="G17" s="159"/>
      <c r="H17" s="159"/>
      <c r="I17" s="160"/>
      <c r="J17" s="19"/>
      <c r="K17" s="19"/>
      <c r="L17" s="22"/>
      <c r="M17" s="19"/>
      <c r="N17" s="19"/>
    </row>
    <row r="18" spans="1:20" ht="16" thickBot="1" x14ac:dyDescent="0.25"/>
    <row r="19" spans="1:20" ht="19" x14ac:dyDescent="0.25">
      <c r="A19" s="26" t="s">
        <v>10</v>
      </c>
      <c r="C19" s="266" t="s">
        <v>12</v>
      </c>
      <c r="D19" s="267"/>
      <c r="E19" s="267"/>
      <c r="F19" s="267"/>
      <c r="G19" s="267"/>
      <c r="H19" s="268"/>
      <c r="J19" s="141"/>
      <c r="K19" s="141"/>
      <c r="L19" s="141"/>
      <c r="M19" s="141"/>
      <c r="N19" s="142"/>
      <c r="O19" s="140" t="s">
        <v>26</v>
      </c>
      <c r="P19" s="140"/>
      <c r="Q19" s="163" t="s">
        <v>114</v>
      </c>
      <c r="R19" s="164"/>
      <c r="S19" s="164"/>
      <c r="T19" s="165"/>
    </row>
    <row r="20" spans="1:20" x14ac:dyDescent="0.2">
      <c r="A20" s="149" t="s">
        <v>13</v>
      </c>
      <c r="B20" s="150"/>
      <c r="C20" s="150"/>
      <c r="D20" s="150"/>
      <c r="E20" s="150"/>
      <c r="F20" s="150"/>
      <c r="G20" s="150"/>
      <c r="H20" s="150"/>
      <c r="I20" s="151"/>
      <c r="J20" s="138" t="s">
        <v>14</v>
      </c>
      <c r="K20" s="139"/>
      <c r="L20" s="96" t="s">
        <v>32</v>
      </c>
      <c r="M20" s="138" t="s">
        <v>15</v>
      </c>
      <c r="N20" s="139"/>
      <c r="O20" s="269" t="s">
        <v>39</v>
      </c>
      <c r="P20" s="269" t="s">
        <v>33</v>
      </c>
      <c r="Q20" s="162"/>
      <c r="R20" s="162"/>
      <c r="S20" s="162"/>
      <c r="T20" s="162"/>
    </row>
    <row r="21" spans="1:20" x14ac:dyDescent="0.2">
      <c r="A21" s="152"/>
      <c r="B21" s="153"/>
      <c r="C21" s="153"/>
      <c r="D21" s="153"/>
      <c r="E21" s="153"/>
      <c r="F21" s="153"/>
      <c r="G21" s="153"/>
      <c r="H21" s="153"/>
      <c r="I21" s="154"/>
      <c r="J21" s="147"/>
      <c r="K21" s="148"/>
      <c r="L21" s="21"/>
      <c r="M21" s="143">
        <f>ROUNDUP(J21*L21,0)</f>
        <v>0</v>
      </c>
      <c r="N21" s="144"/>
      <c r="O21" s="24">
        <f>M21-P21</f>
        <v>0</v>
      </c>
      <c r="P21" s="24"/>
      <c r="Q21" s="162"/>
      <c r="R21" s="162"/>
      <c r="S21" s="162"/>
      <c r="T21" s="162"/>
    </row>
    <row r="22" spans="1:20" x14ac:dyDescent="0.2">
      <c r="A22" s="155"/>
      <c r="B22" s="156"/>
      <c r="C22" s="156"/>
      <c r="D22" s="156"/>
      <c r="E22" s="156"/>
      <c r="F22" s="156"/>
      <c r="G22" s="156"/>
      <c r="H22" s="156"/>
      <c r="I22" s="157"/>
      <c r="J22" s="19"/>
      <c r="K22" s="19"/>
      <c r="L22" s="22"/>
      <c r="M22" s="19"/>
      <c r="N22" s="19"/>
    </row>
    <row r="23" spans="1:20" x14ac:dyDescent="0.2">
      <c r="A23" s="155"/>
      <c r="B23" s="156"/>
      <c r="C23" s="156"/>
      <c r="D23" s="156"/>
      <c r="E23" s="156"/>
      <c r="F23" s="156"/>
      <c r="G23" s="156"/>
      <c r="H23" s="156"/>
      <c r="I23" s="157"/>
      <c r="J23" s="19"/>
      <c r="K23" s="19"/>
      <c r="L23" s="22"/>
      <c r="M23" s="19"/>
      <c r="N23" s="19"/>
    </row>
    <row r="24" spans="1:20" x14ac:dyDescent="0.2">
      <c r="A24" s="158"/>
      <c r="B24" s="159"/>
      <c r="C24" s="159"/>
      <c r="D24" s="159"/>
      <c r="E24" s="159"/>
      <c r="F24" s="159"/>
      <c r="G24" s="159"/>
      <c r="H24" s="159"/>
      <c r="I24" s="160"/>
      <c r="J24" s="19"/>
      <c r="K24" s="19"/>
      <c r="L24" s="22"/>
      <c r="M24" s="19"/>
      <c r="N24" s="19"/>
    </row>
    <row r="25" spans="1:20" ht="16" thickBot="1" x14ac:dyDescent="0.25"/>
    <row r="26" spans="1:20" ht="19" x14ac:dyDescent="0.25">
      <c r="A26" s="26" t="s">
        <v>10</v>
      </c>
      <c r="C26" s="266" t="s">
        <v>12</v>
      </c>
      <c r="D26" s="267"/>
      <c r="E26" s="267"/>
      <c r="F26" s="267"/>
      <c r="G26" s="267"/>
      <c r="H26" s="268"/>
      <c r="J26" s="141"/>
      <c r="K26" s="141"/>
      <c r="L26" s="141"/>
      <c r="M26" s="141"/>
      <c r="N26" s="142"/>
      <c r="O26" s="140" t="s">
        <v>26</v>
      </c>
      <c r="P26" s="140"/>
      <c r="Q26" s="163" t="s">
        <v>114</v>
      </c>
      <c r="R26" s="164"/>
      <c r="S26" s="164"/>
      <c r="T26" s="165"/>
    </row>
    <row r="27" spans="1:20" x14ac:dyDescent="0.2">
      <c r="A27" s="149" t="s">
        <v>13</v>
      </c>
      <c r="B27" s="150"/>
      <c r="C27" s="150"/>
      <c r="D27" s="150"/>
      <c r="E27" s="150"/>
      <c r="F27" s="150"/>
      <c r="G27" s="150"/>
      <c r="H27" s="150"/>
      <c r="I27" s="151"/>
      <c r="J27" s="138" t="s">
        <v>14</v>
      </c>
      <c r="K27" s="139"/>
      <c r="L27" s="96" t="s">
        <v>32</v>
      </c>
      <c r="M27" s="138" t="s">
        <v>15</v>
      </c>
      <c r="N27" s="139"/>
      <c r="O27" s="269" t="s">
        <v>39</v>
      </c>
      <c r="P27" s="269" t="s">
        <v>33</v>
      </c>
      <c r="Q27" s="162"/>
      <c r="R27" s="162"/>
      <c r="S27" s="162"/>
      <c r="T27" s="162"/>
    </row>
    <row r="28" spans="1:20" x14ac:dyDescent="0.2">
      <c r="A28" s="152"/>
      <c r="B28" s="153"/>
      <c r="C28" s="153"/>
      <c r="D28" s="153"/>
      <c r="E28" s="153"/>
      <c r="F28" s="153"/>
      <c r="G28" s="153"/>
      <c r="H28" s="153"/>
      <c r="I28" s="154"/>
      <c r="J28" s="147"/>
      <c r="K28" s="148"/>
      <c r="L28" s="21"/>
      <c r="M28" s="143">
        <f>ROUNDUP(J28*L28,0)</f>
        <v>0</v>
      </c>
      <c r="N28" s="144"/>
      <c r="O28" s="24">
        <f>M28-P28</f>
        <v>0</v>
      </c>
      <c r="P28" s="24"/>
      <c r="Q28" s="162"/>
      <c r="R28" s="162"/>
      <c r="S28" s="162"/>
      <c r="T28" s="162"/>
    </row>
    <row r="29" spans="1:20" x14ac:dyDescent="0.2">
      <c r="A29" s="155"/>
      <c r="B29" s="156"/>
      <c r="C29" s="156"/>
      <c r="D29" s="156"/>
      <c r="E29" s="156"/>
      <c r="F29" s="156"/>
      <c r="G29" s="156"/>
      <c r="H29" s="156"/>
      <c r="I29" s="157"/>
      <c r="J29" s="19"/>
      <c r="K29" s="19"/>
      <c r="L29" s="22"/>
      <c r="M29" s="19"/>
      <c r="N29" s="19"/>
    </row>
    <row r="30" spans="1:20" x14ac:dyDescent="0.2">
      <c r="A30" s="155"/>
      <c r="B30" s="156"/>
      <c r="C30" s="156"/>
      <c r="D30" s="156"/>
      <c r="E30" s="156"/>
      <c r="F30" s="156"/>
      <c r="G30" s="156"/>
      <c r="H30" s="156"/>
      <c r="I30" s="157"/>
      <c r="J30" s="19"/>
      <c r="K30" s="19"/>
      <c r="L30" s="22"/>
      <c r="M30" s="19"/>
      <c r="N30" s="19"/>
    </row>
    <row r="31" spans="1:20" x14ac:dyDescent="0.2">
      <c r="A31" s="158"/>
      <c r="B31" s="159"/>
      <c r="C31" s="159"/>
      <c r="D31" s="159"/>
      <c r="E31" s="159"/>
      <c r="F31" s="159"/>
      <c r="G31" s="159"/>
      <c r="H31" s="159"/>
      <c r="I31" s="160"/>
      <c r="J31" s="19"/>
      <c r="K31" s="19"/>
      <c r="L31" s="22"/>
      <c r="M31" s="19"/>
      <c r="N31" s="19"/>
    </row>
    <row r="32" spans="1:20" ht="16" thickBot="1" x14ac:dyDescent="0.25"/>
    <row r="33" spans="1:20" ht="19" x14ac:dyDescent="0.25">
      <c r="A33" s="26" t="s">
        <v>10</v>
      </c>
      <c r="C33" s="266" t="s">
        <v>12</v>
      </c>
      <c r="D33" s="267"/>
      <c r="E33" s="267"/>
      <c r="F33" s="267"/>
      <c r="G33" s="267"/>
      <c r="H33" s="268"/>
      <c r="J33" s="141"/>
      <c r="K33" s="141"/>
      <c r="L33" s="141"/>
      <c r="M33" s="141"/>
      <c r="N33" s="142"/>
      <c r="O33" s="140" t="s">
        <v>26</v>
      </c>
      <c r="P33" s="140"/>
      <c r="Q33" s="163" t="s">
        <v>114</v>
      </c>
      <c r="R33" s="164"/>
      <c r="S33" s="164"/>
      <c r="T33" s="165"/>
    </row>
    <row r="34" spans="1:20" x14ac:dyDescent="0.2">
      <c r="A34" s="149" t="s">
        <v>13</v>
      </c>
      <c r="B34" s="150"/>
      <c r="C34" s="150"/>
      <c r="D34" s="150"/>
      <c r="E34" s="150"/>
      <c r="F34" s="150"/>
      <c r="G34" s="150"/>
      <c r="H34" s="150"/>
      <c r="I34" s="151"/>
      <c r="J34" s="138" t="s">
        <v>14</v>
      </c>
      <c r="K34" s="139"/>
      <c r="L34" s="96" t="s">
        <v>32</v>
      </c>
      <c r="M34" s="138" t="s">
        <v>15</v>
      </c>
      <c r="N34" s="139"/>
      <c r="O34" s="269" t="s">
        <v>39</v>
      </c>
      <c r="P34" s="269" t="s">
        <v>33</v>
      </c>
      <c r="Q34" s="162"/>
      <c r="R34" s="162"/>
      <c r="S34" s="162"/>
      <c r="T34" s="162"/>
    </row>
    <row r="35" spans="1:20" x14ac:dyDescent="0.2">
      <c r="A35" s="152"/>
      <c r="B35" s="153"/>
      <c r="C35" s="153"/>
      <c r="D35" s="153"/>
      <c r="E35" s="153"/>
      <c r="F35" s="153"/>
      <c r="G35" s="153"/>
      <c r="H35" s="153"/>
      <c r="I35" s="154"/>
      <c r="J35" s="147"/>
      <c r="K35" s="148"/>
      <c r="L35" s="21"/>
      <c r="M35" s="143">
        <f>ROUNDUP(J35*L35,0)</f>
        <v>0</v>
      </c>
      <c r="N35" s="144"/>
      <c r="O35" s="24">
        <f>M35-P35</f>
        <v>0</v>
      </c>
      <c r="P35" s="24"/>
      <c r="Q35" s="162"/>
      <c r="R35" s="162"/>
      <c r="S35" s="162"/>
      <c r="T35" s="162"/>
    </row>
    <row r="36" spans="1:20" x14ac:dyDescent="0.2">
      <c r="A36" s="155"/>
      <c r="B36" s="156"/>
      <c r="C36" s="156"/>
      <c r="D36" s="156"/>
      <c r="E36" s="156"/>
      <c r="F36" s="156"/>
      <c r="G36" s="156"/>
      <c r="H36" s="156"/>
      <c r="I36" s="157"/>
      <c r="J36" s="19"/>
      <c r="K36" s="19"/>
      <c r="L36" s="22"/>
      <c r="M36" s="19"/>
      <c r="N36" s="19"/>
    </row>
    <row r="37" spans="1:20" x14ac:dyDescent="0.2">
      <c r="A37" s="155"/>
      <c r="B37" s="156"/>
      <c r="C37" s="156"/>
      <c r="D37" s="156"/>
      <c r="E37" s="156"/>
      <c r="F37" s="156"/>
      <c r="G37" s="156"/>
      <c r="H37" s="156"/>
      <c r="I37" s="157"/>
      <c r="J37" s="19"/>
      <c r="K37" s="19"/>
      <c r="L37" s="22"/>
      <c r="M37" s="19"/>
      <c r="N37" s="19"/>
    </row>
    <row r="38" spans="1:20" x14ac:dyDescent="0.2">
      <c r="A38" s="158"/>
      <c r="B38" s="159"/>
      <c r="C38" s="159"/>
      <c r="D38" s="159"/>
      <c r="E38" s="159"/>
      <c r="F38" s="159"/>
      <c r="G38" s="159"/>
      <c r="H38" s="159"/>
      <c r="I38" s="160"/>
      <c r="J38" s="19"/>
      <c r="K38" s="19"/>
      <c r="L38" s="22"/>
      <c r="M38" s="19"/>
      <c r="N38" s="19"/>
    </row>
    <row r="39" spans="1:20" ht="16" thickBot="1" x14ac:dyDescent="0.25"/>
    <row r="40" spans="1:20" ht="19" x14ac:dyDescent="0.25">
      <c r="A40" s="26" t="s">
        <v>10</v>
      </c>
      <c r="C40" s="266" t="s">
        <v>12</v>
      </c>
      <c r="D40" s="267"/>
      <c r="E40" s="267"/>
      <c r="F40" s="267"/>
      <c r="G40" s="267"/>
      <c r="H40" s="268"/>
      <c r="J40" s="141"/>
      <c r="K40" s="141"/>
      <c r="L40" s="141"/>
      <c r="M40" s="141"/>
      <c r="N40" s="142"/>
      <c r="O40" s="140" t="s">
        <v>26</v>
      </c>
      <c r="P40" s="140"/>
      <c r="Q40" s="163" t="s">
        <v>114</v>
      </c>
      <c r="R40" s="164"/>
      <c r="S40" s="164"/>
      <c r="T40" s="165"/>
    </row>
    <row r="41" spans="1:20" x14ac:dyDescent="0.2">
      <c r="A41" s="149" t="s">
        <v>13</v>
      </c>
      <c r="B41" s="150"/>
      <c r="C41" s="150"/>
      <c r="D41" s="150"/>
      <c r="E41" s="150"/>
      <c r="F41" s="150"/>
      <c r="G41" s="150"/>
      <c r="H41" s="150"/>
      <c r="I41" s="151"/>
      <c r="J41" s="138" t="s">
        <v>14</v>
      </c>
      <c r="K41" s="139"/>
      <c r="L41" s="96" t="s">
        <v>32</v>
      </c>
      <c r="M41" s="138" t="s">
        <v>15</v>
      </c>
      <c r="N41" s="139"/>
      <c r="O41" s="269" t="s">
        <v>39</v>
      </c>
      <c r="P41" s="269" t="s">
        <v>33</v>
      </c>
      <c r="Q41" s="162"/>
      <c r="R41" s="162"/>
      <c r="S41" s="162"/>
      <c r="T41" s="162"/>
    </row>
    <row r="42" spans="1:20" x14ac:dyDescent="0.2">
      <c r="A42" s="152"/>
      <c r="B42" s="153"/>
      <c r="C42" s="153"/>
      <c r="D42" s="153"/>
      <c r="E42" s="153"/>
      <c r="F42" s="153"/>
      <c r="G42" s="153"/>
      <c r="H42" s="153"/>
      <c r="I42" s="154"/>
      <c r="J42" s="147"/>
      <c r="K42" s="148"/>
      <c r="L42" s="21"/>
      <c r="M42" s="143">
        <f>ROUNDUP(J42*L42,0)</f>
        <v>0</v>
      </c>
      <c r="N42" s="144"/>
      <c r="O42" s="24">
        <f>M42-P42</f>
        <v>0</v>
      </c>
      <c r="P42" s="24"/>
      <c r="Q42" s="162"/>
      <c r="R42" s="162"/>
      <c r="S42" s="162"/>
      <c r="T42" s="162"/>
    </row>
    <row r="43" spans="1:20" x14ac:dyDescent="0.2">
      <c r="A43" s="155"/>
      <c r="B43" s="156"/>
      <c r="C43" s="156"/>
      <c r="D43" s="156"/>
      <c r="E43" s="156"/>
      <c r="F43" s="156"/>
      <c r="G43" s="156"/>
      <c r="H43" s="156"/>
      <c r="I43" s="157"/>
      <c r="J43" s="19"/>
      <c r="K43" s="19"/>
      <c r="L43" s="22"/>
      <c r="M43" s="19"/>
      <c r="N43" s="19"/>
    </row>
    <row r="44" spans="1:20" x14ac:dyDescent="0.2">
      <c r="A44" s="155"/>
      <c r="B44" s="156"/>
      <c r="C44" s="156"/>
      <c r="D44" s="156"/>
      <c r="E44" s="156"/>
      <c r="F44" s="156"/>
      <c r="G44" s="156"/>
      <c r="H44" s="156"/>
      <c r="I44" s="157"/>
      <c r="J44" s="19"/>
      <c r="K44" s="19"/>
      <c r="L44" s="22"/>
      <c r="M44" s="19"/>
      <c r="N44" s="19"/>
    </row>
    <row r="45" spans="1:20" x14ac:dyDescent="0.2">
      <c r="A45" s="158"/>
      <c r="B45" s="159"/>
      <c r="C45" s="159"/>
      <c r="D45" s="159"/>
      <c r="E45" s="159"/>
      <c r="F45" s="159"/>
      <c r="G45" s="159"/>
      <c r="H45" s="159"/>
      <c r="I45" s="160"/>
      <c r="J45" s="19"/>
      <c r="K45" s="19"/>
      <c r="L45" s="22"/>
      <c r="M45" s="19"/>
      <c r="N45" s="19"/>
    </row>
    <row r="46" spans="1:20" ht="16" thickBot="1" x14ac:dyDescent="0.25"/>
    <row r="47" spans="1:20" ht="19" x14ac:dyDescent="0.25">
      <c r="A47" s="26" t="s">
        <v>10</v>
      </c>
      <c r="C47" s="266" t="s">
        <v>12</v>
      </c>
      <c r="D47" s="267"/>
      <c r="E47" s="267"/>
      <c r="F47" s="267"/>
      <c r="G47" s="267"/>
      <c r="H47" s="268"/>
      <c r="J47" s="141"/>
      <c r="K47" s="141"/>
      <c r="L47" s="141"/>
      <c r="M47" s="141"/>
      <c r="N47" s="142"/>
      <c r="O47" s="140" t="s">
        <v>26</v>
      </c>
      <c r="P47" s="140"/>
      <c r="Q47" s="163" t="s">
        <v>114</v>
      </c>
      <c r="R47" s="164"/>
      <c r="S47" s="164"/>
      <c r="T47" s="165"/>
    </row>
    <row r="48" spans="1:20" x14ac:dyDescent="0.2">
      <c r="A48" s="149" t="s">
        <v>13</v>
      </c>
      <c r="B48" s="150"/>
      <c r="C48" s="150"/>
      <c r="D48" s="150"/>
      <c r="E48" s="150"/>
      <c r="F48" s="150"/>
      <c r="G48" s="150"/>
      <c r="H48" s="150"/>
      <c r="I48" s="151"/>
      <c r="J48" s="138" t="s">
        <v>14</v>
      </c>
      <c r="K48" s="139"/>
      <c r="L48" s="96" t="s">
        <v>32</v>
      </c>
      <c r="M48" s="138" t="s">
        <v>15</v>
      </c>
      <c r="N48" s="139"/>
      <c r="O48" s="269" t="s">
        <v>39</v>
      </c>
      <c r="P48" s="269" t="s">
        <v>33</v>
      </c>
      <c r="Q48" s="162"/>
      <c r="R48" s="162"/>
      <c r="S48" s="162"/>
      <c r="T48" s="162"/>
    </row>
    <row r="49" spans="1:20" x14ac:dyDescent="0.2">
      <c r="A49" s="152"/>
      <c r="B49" s="153"/>
      <c r="C49" s="153"/>
      <c r="D49" s="153"/>
      <c r="E49" s="153"/>
      <c r="F49" s="153"/>
      <c r="G49" s="153"/>
      <c r="H49" s="153"/>
      <c r="I49" s="154"/>
      <c r="J49" s="147"/>
      <c r="K49" s="148"/>
      <c r="L49" s="21"/>
      <c r="M49" s="143">
        <f>ROUNDUP(J49*L49,0)</f>
        <v>0</v>
      </c>
      <c r="N49" s="144"/>
      <c r="O49" s="24">
        <f>M49-P49</f>
        <v>0</v>
      </c>
      <c r="P49" s="24"/>
      <c r="Q49" s="162"/>
      <c r="R49" s="162"/>
      <c r="S49" s="162"/>
      <c r="T49" s="162"/>
    </row>
    <row r="50" spans="1:20" x14ac:dyDescent="0.2">
      <c r="A50" s="155"/>
      <c r="B50" s="156"/>
      <c r="C50" s="156"/>
      <c r="D50" s="156"/>
      <c r="E50" s="156"/>
      <c r="F50" s="156"/>
      <c r="G50" s="156"/>
      <c r="H50" s="156"/>
      <c r="I50" s="157"/>
      <c r="J50" s="19"/>
      <c r="K50" s="19"/>
      <c r="L50" s="22"/>
      <c r="M50" s="19"/>
      <c r="N50" s="19"/>
    </row>
    <row r="51" spans="1:20" x14ac:dyDescent="0.2">
      <c r="A51" s="155"/>
      <c r="B51" s="156"/>
      <c r="C51" s="156"/>
      <c r="D51" s="156"/>
      <c r="E51" s="156"/>
      <c r="F51" s="156"/>
      <c r="G51" s="156"/>
      <c r="H51" s="156"/>
      <c r="I51" s="157"/>
      <c r="J51" s="19"/>
      <c r="K51" s="19"/>
      <c r="L51" s="22"/>
      <c r="M51" s="19"/>
      <c r="N51" s="19"/>
    </row>
    <row r="52" spans="1:20" x14ac:dyDescent="0.2">
      <c r="A52" s="158"/>
      <c r="B52" s="159"/>
      <c r="C52" s="159"/>
      <c r="D52" s="159"/>
      <c r="E52" s="159"/>
      <c r="F52" s="159"/>
      <c r="G52" s="159"/>
      <c r="H52" s="159"/>
      <c r="I52" s="160"/>
      <c r="J52" s="19"/>
      <c r="K52" s="19"/>
      <c r="L52" s="22"/>
      <c r="M52" s="19"/>
      <c r="N52" s="19"/>
    </row>
    <row r="53" spans="1:20" ht="16" thickBot="1" x14ac:dyDescent="0.25"/>
    <row r="54" spans="1:20" ht="19" x14ac:dyDescent="0.25">
      <c r="A54" s="26" t="s">
        <v>10</v>
      </c>
      <c r="C54" s="266" t="s">
        <v>12</v>
      </c>
      <c r="D54" s="267"/>
      <c r="E54" s="267"/>
      <c r="F54" s="267"/>
      <c r="G54" s="267"/>
      <c r="H54" s="268"/>
      <c r="J54" s="141"/>
      <c r="K54" s="141"/>
      <c r="L54" s="141"/>
      <c r="M54" s="141"/>
      <c r="N54" s="142"/>
      <c r="O54" s="140" t="s">
        <v>26</v>
      </c>
      <c r="P54" s="140"/>
      <c r="Q54" s="163" t="s">
        <v>114</v>
      </c>
      <c r="R54" s="164"/>
      <c r="S54" s="164"/>
      <c r="T54" s="165"/>
    </row>
    <row r="55" spans="1:20" x14ac:dyDescent="0.2">
      <c r="A55" s="149" t="s">
        <v>13</v>
      </c>
      <c r="B55" s="150"/>
      <c r="C55" s="150"/>
      <c r="D55" s="150"/>
      <c r="E55" s="150"/>
      <c r="F55" s="150"/>
      <c r="G55" s="150"/>
      <c r="H55" s="150"/>
      <c r="I55" s="151"/>
      <c r="J55" s="138" t="s">
        <v>14</v>
      </c>
      <c r="K55" s="139"/>
      <c r="L55" s="96" t="s">
        <v>32</v>
      </c>
      <c r="M55" s="138" t="s">
        <v>15</v>
      </c>
      <c r="N55" s="139"/>
      <c r="O55" s="269" t="s">
        <v>39</v>
      </c>
      <c r="P55" s="269" t="s">
        <v>33</v>
      </c>
      <c r="Q55" s="162"/>
      <c r="R55" s="162"/>
      <c r="S55" s="162"/>
      <c r="T55" s="162"/>
    </row>
    <row r="56" spans="1:20" x14ac:dyDescent="0.2">
      <c r="A56" s="152"/>
      <c r="B56" s="153"/>
      <c r="C56" s="153"/>
      <c r="D56" s="153"/>
      <c r="E56" s="153"/>
      <c r="F56" s="153"/>
      <c r="G56" s="153"/>
      <c r="H56" s="153"/>
      <c r="I56" s="154"/>
      <c r="J56" s="147"/>
      <c r="K56" s="148"/>
      <c r="L56" s="21"/>
      <c r="M56" s="143">
        <f>ROUNDUP(J56*L56,0)</f>
        <v>0</v>
      </c>
      <c r="N56" s="144"/>
      <c r="O56" s="24">
        <f>M56-P56</f>
        <v>0</v>
      </c>
      <c r="P56" s="24"/>
      <c r="Q56" s="162"/>
      <c r="R56" s="162"/>
      <c r="S56" s="162"/>
      <c r="T56" s="162"/>
    </row>
    <row r="57" spans="1:20" x14ac:dyDescent="0.2">
      <c r="A57" s="155"/>
      <c r="B57" s="156"/>
      <c r="C57" s="156"/>
      <c r="D57" s="156"/>
      <c r="E57" s="156"/>
      <c r="F57" s="156"/>
      <c r="G57" s="156"/>
      <c r="H57" s="156"/>
      <c r="I57" s="157"/>
      <c r="J57" s="19"/>
      <c r="K57" s="19"/>
      <c r="L57" s="22"/>
      <c r="M57" s="19"/>
      <c r="N57" s="19"/>
    </row>
    <row r="58" spans="1:20" x14ac:dyDescent="0.2">
      <c r="A58" s="155"/>
      <c r="B58" s="156"/>
      <c r="C58" s="156"/>
      <c r="D58" s="156"/>
      <c r="E58" s="156"/>
      <c r="F58" s="156"/>
      <c r="G58" s="156"/>
      <c r="H58" s="156"/>
      <c r="I58" s="157"/>
      <c r="J58" s="19"/>
      <c r="K58" s="19"/>
      <c r="L58" s="22"/>
      <c r="M58" s="19"/>
      <c r="N58" s="19"/>
    </row>
    <row r="59" spans="1:20" x14ac:dyDescent="0.2">
      <c r="A59" s="158"/>
      <c r="B59" s="159"/>
      <c r="C59" s="159"/>
      <c r="D59" s="159"/>
      <c r="E59" s="159"/>
      <c r="F59" s="159"/>
      <c r="G59" s="159"/>
      <c r="H59" s="159"/>
      <c r="I59" s="160"/>
      <c r="J59" s="19"/>
      <c r="K59" s="19"/>
      <c r="L59" s="22"/>
      <c r="M59" s="19"/>
      <c r="N59" s="19"/>
    </row>
    <row r="60" spans="1:20" ht="16" thickBot="1" x14ac:dyDescent="0.25">
      <c r="A60" s="45"/>
      <c r="B60" s="45"/>
      <c r="C60" s="45"/>
      <c r="D60" s="45"/>
      <c r="E60" s="45"/>
      <c r="F60" s="45"/>
      <c r="G60" s="45"/>
      <c r="H60" s="45"/>
      <c r="I60" s="45"/>
      <c r="J60" s="19"/>
      <c r="K60" s="19"/>
      <c r="L60" s="22"/>
      <c r="M60" s="19"/>
      <c r="N60" s="19"/>
    </row>
    <row r="61" spans="1:20" ht="19" x14ac:dyDescent="0.25">
      <c r="A61" s="26" t="s">
        <v>10</v>
      </c>
      <c r="C61" s="266" t="s">
        <v>12</v>
      </c>
      <c r="D61" s="267"/>
      <c r="E61" s="267"/>
      <c r="F61" s="267"/>
      <c r="G61" s="267"/>
      <c r="H61" s="268"/>
      <c r="J61" s="141"/>
      <c r="K61" s="141"/>
      <c r="L61" s="141"/>
      <c r="M61" s="141"/>
      <c r="N61" s="142"/>
      <c r="O61" s="140" t="s">
        <v>26</v>
      </c>
      <c r="P61" s="140"/>
      <c r="Q61" s="163" t="s">
        <v>114</v>
      </c>
      <c r="R61" s="164"/>
      <c r="S61" s="164"/>
      <c r="T61" s="165"/>
    </row>
    <row r="62" spans="1:20" x14ac:dyDescent="0.2">
      <c r="A62" s="149" t="s">
        <v>13</v>
      </c>
      <c r="B62" s="150"/>
      <c r="C62" s="150"/>
      <c r="D62" s="150"/>
      <c r="E62" s="150"/>
      <c r="F62" s="150"/>
      <c r="G62" s="150"/>
      <c r="H62" s="150"/>
      <c r="I62" s="151"/>
      <c r="J62" s="138" t="s">
        <v>14</v>
      </c>
      <c r="K62" s="139"/>
      <c r="L62" s="96" t="s">
        <v>32</v>
      </c>
      <c r="M62" s="138" t="s">
        <v>15</v>
      </c>
      <c r="N62" s="139"/>
      <c r="O62" s="269" t="s">
        <v>39</v>
      </c>
      <c r="P62" s="269" t="s">
        <v>33</v>
      </c>
      <c r="Q62" s="162"/>
      <c r="R62" s="162"/>
      <c r="S62" s="162"/>
      <c r="T62" s="162"/>
    </row>
    <row r="63" spans="1:20" x14ac:dyDescent="0.2">
      <c r="A63" s="152"/>
      <c r="B63" s="153"/>
      <c r="C63" s="153"/>
      <c r="D63" s="153"/>
      <c r="E63" s="153"/>
      <c r="F63" s="153"/>
      <c r="G63" s="153"/>
      <c r="H63" s="153"/>
      <c r="I63" s="154"/>
      <c r="J63" s="147"/>
      <c r="K63" s="148"/>
      <c r="L63" s="21"/>
      <c r="M63" s="143">
        <f>ROUNDUP(J63*L63,0)</f>
        <v>0</v>
      </c>
      <c r="N63" s="144"/>
      <c r="O63" s="24">
        <f>M63-P63</f>
        <v>0</v>
      </c>
      <c r="P63" s="24"/>
      <c r="Q63" s="162"/>
      <c r="R63" s="162"/>
      <c r="S63" s="162"/>
      <c r="T63" s="162"/>
    </row>
    <row r="64" spans="1:20" x14ac:dyDescent="0.2">
      <c r="A64" s="155"/>
      <c r="B64" s="156"/>
      <c r="C64" s="156"/>
      <c r="D64" s="156"/>
      <c r="E64" s="156"/>
      <c r="F64" s="156"/>
      <c r="G64" s="156"/>
      <c r="H64" s="156"/>
      <c r="I64" s="157"/>
      <c r="J64" s="19"/>
      <c r="K64" s="19"/>
      <c r="L64" s="22"/>
      <c r="M64" s="19"/>
      <c r="N64" s="19"/>
    </row>
    <row r="65" spans="1:20" x14ac:dyDescent="0.2">
      <c r="A65" s="155"/>
      <c r="B65" s="156"/>
      <c r="C65" s="156"/>
      <c r="D65" s="156"/>
      <c r="E65" s="156"/>
      <c r="F65" s="156"/>
      <c r="G65" s="156"/>
      <c r="H65" s="156"/>
      <c r="I65" s="157"/>
      <c r="J65" s="19"/>
      <c r="K65" s="19"/>
      <c r="L65" s="22"/>
      <c r="M65" s="19"/>
      <c r="N65" s="19"/>
    </row>
    <row r="66" spans="1:20" x14ac:dyDescent="0.2">
      <c r="A66" s="158"/>
      <c r="B66" s="159"/>
      <c r="C66" s="159"/>
      <c r="D66" s="159"/>
      <c r="E66" s="159"/>
      <c r="F66" s="159"/>
      <c r="G66" s="159"/>
      <c r="H66" s="159"/>
      <c r="I66" s="160"/>
      <c r="J66" s="19"/>
      <c r="K66" s="19"/>
      <c r="L66" s="22"/>
      <c r="M66" s="19"/>
      <c r="N66" s="19"/>
    </row>
    <row r="67" spans="1:20" ht="16" thickBot="1" x14ac:dyDescent="0.25">
      <c r="A67" s="45"/>
      <c r="B67" s="45"/>
      <c r="C67" s="45"/>
      <c r="D67" s="45"/>
      <c r="E67" s="45"/>
      <c r="F67" s="45"/>
      <c r="G67" s="45"/>
      <c r="H67" s="45"/>
      <c r="I67" s="45"/>
      <c r="J67" s="19"/>
      <c r="K67" s="19"/>
      <c r="L67" s="22"/>
      <c r="M67" s="19"/>
      <c r="N67" s="19"/>
    </row>
    <row r="68" spans="1:20" ht="19" x14ac:dyDescent="0.25">
      <c r="A68" s="26" t="s">
        <v>10</v>
      </c>
      <c r="C68" s="266" t="s">
        <v>12</v>
      </c>
      <c r="D68" s="267"/>
      <c r="E68" s="267"/>
      <c r="F68" s="267"/>
      <c r="G68" s="267"/>
      <c r="H68" s="268"/>
      <c r="J68" s="141"/>
      <c r="K68" s="141"/>
      <c r="L68" s="141"/>
      <c r="M68" s="141"/>
      <c r="N68" s="142"/>
      <c r="O68" s="140" t="s">
        <v>26</v>
      </c>
      <c r="P68" s="140"/>
      <c r="Q68" s="163" t="s">
        <v>114</v>
      </c>
      <c r="R68" s="164"/>
      <c r="S68" s="164"/>
      <c r="T68" s="165"/>
    </row>
    <row r="69" spans="1:20" x14ac:dyDescent="0.2">
      <c r="A69" s="149" t="s">
        <v>13</v>
      </c>
      <c r="B69" s="150"/>
      <c r="C69" s="150"/>
      <c r="D69" s="150"/>
      <c r="E69" s="150"/>
      <c r="F69" s="150"/>
      <c r="G69" s="150"/>
      <c r="H69" s="150"/>
      <c r="I69" s="151"/>
      <c r="J69" s="138" t="s">
        <v>14</v>
      </c>
      <c r="K69" s="139"/>
      <c r="L69" s="96" t="s">
        <v>32</v>
      </c>
      <c r="M69" s="138" t="s">
        <v>15</v>
      </c>
      <c r="N69" s="139"/>
      <c r="O69" s="269" t="s">
        <v>39</v>
      </c>
      <c r="P69" s="269" t="s">
        <v>33</v>
      </c>
      <c r="Q69" s="162"/>
      <c r="R69" s="162"/>
      <c r="S69" s="162"/>
      <c r="T69" s="162"/>
    </row>
    <row r="70" spans="1:20" x14ac:dyDescent="0.2">
      <c r="A70" s="152"/>
      <c r="B70" s="153"/>
      <c r="C70" s="153"/>
      <c r="D70" s="153"/>
      <c r="E70" s="153"/>
      <c r="F70" s="153"/>
      <c r="G70" s="153"/>
      <c r="H70" s="153"/>
      <c r="I70" s="154"/>
      <c r="J70" s="147"/>
      <c r="K70" s="148"/>
      <c r="L70" s="21"/>
      <c r="M70" s="143">
        <f>ROUNDUP(J70*L70,0)</f>
        <v>0</v>
      </c>
      <c r="N70" s="144"/>
      <c r="O70" s="24">
        <f>M70-P70</f>
        <v>0</v>
      </c>
      <c r="P70" s="24"/>
      <c r="Q70" s="162"/>
      <c r="R70" s="162"/>
      <c r="S70" s="162"/>
      <c r="T70" s="162"/>
    </row>
    <row r="71" spans="1:20" x14ac:dyDescent="0.2">
      <c r="A71" s="155"/>
      <c r="B71" s="156"/>
      <c r="C71" s="156"/>
      <c r="D71" s="156"/>
      <c r="E71" s="156"/>
      <c r="F71" s="156"/>
      <c r="G71" s="156"/>
      <c r="H71" s="156"/>
      <c r="I71" s="157"/>
      <c r="J71" s="19"/>
      <c r="K71" s="19"/>
      <c r="L71" s="22"/>
      <c r="M71" s="19"/>
      <c r="N71" s="19"/>
    </row>
    <row r="72" spans="1:20" x14ac:dyDescent="0.2">
      <c r="A72" s="155"/>
      <c r="B72" s="156"/>
      <c r="C72" s="156"/>
      <c r="D72" s="156"/>
      <c r="E72" s="156"/>
      <c r="F72" s="156"/>
      <c r="G72" s="156"/>
      <c r="H72" s="156"/>
      <c r="I72" s="157"/>
      <c r="J72" s="19"/>
      <c r="K72" s="19"/>
      <c r="L72" s="22"/>
      <c r="M72" s="19"/>
      <c r="N72" s="19"/>
    </row>
    <row r="73" spans="1:20" x14ac:dyDescent="0.2">
      <c r="A73" s="158"/>
      <c r="B73" s="159"/>
      <c r="C73" s="159"/>
      <c r="D73" s="159"/>
      <c r="E73" s="159"/>
      <c r="F73" s="159"/>
      <c r="G73" s="159"/>
      <c r="H73" s="159"/>
      <c r="I73" s="160"/>
      <c r="J73" s="19"/>
      <c r="K73" s="19"/>
      <c r="L73" s="22"/>
      <c r="M73" s="19"/>
      <c r="N73" s="19"/>
    </row>
    <row r="74" spans="1:20" ht="16" thickBot="1" x14ac:dyDescent="0.25">
      <c r="O74" s="140" t="s">
        <v>26</v>
      </c>
      <c r="P74" s="140"/>
    </row>
    <row r="75" spans="1:20" ht="16" thickBot="1" x14ac:dyDescent="0.25">
      <c r="B75" s="32"/>
      <c r="C75" s="32"/>
      <c r="D75" s="32"/>
      <c r="E75" s="32"/>
      <c r="F75" s="32"/>
      <c r="G75" s="145">
        <f>M7+M14+M21+M28+M35+M42+M49+M56+M63+M70</f>
        <v>0</v>
      </c>
      <c r="H75" s="145"/>
      <c r="I75" s="145"/>
      <c r="J75" s="145"/>
      <c r="K75" s="145"/>
      <c r="L75" s="27"/>
      <c r="O75" s="61" t="s">
        <v>52</v>
      </c>
      <c r="P75" s="71">
        <f>P7+P14+P21+P28+P35+P42+P49+P56+P63+P70</f>
        <v>0</v>
      </c>
    </row>
    <row r="76" spans="1:20" ht="17" thickBot="1" x14ac:dyDescent="0.25">
      <c r="B76" s="44" t="s">
        <v>16</v>
      </c>
      <c r="C76" s="32"/>
      <c r="D76" s="32"/>
      <c r="E76" s="32"/>
      <c r="F76" s="32"/>
      <c r="G76" s="146"/>
      <c r="H76" s="146"/>
      <c r="I76" s="146"/>
      <c r="J76" s="146"/>
      <c r="K76" s="146"/>
      <c r="L76" s="27"/>
      <c r="O76" s="270" t="s">
        <v>34</v>
      </c>
      <c r="P76" s="271">
        <f>ROUNDUP(0.005*(P75),0)</f>
        <v>0</v>
      </c>
    </row>
    <row r="77" spans="1:20" ht="16" thickBot="1" x14ac:dyDescent="0.25">
      <c r="O77" s="28" t="s">
        <v>36</v>
      </c>
      <c r="P77" s="43">
        <f>P7+P14+P21+P28+P35+P42+P49+P56+P76+P63+P70</f>
        <v>0</v>
      </c>
    </row>
    <row r="78" spans="1:20" ht="17" thickTop="1" thickBot="1" x14ac:dyDescent="0.25">
      <c r="O78" s="29"/>
      <c r="P78" s="30"/>
    </row>
    <row r="80" spans="1:20" x14ac:dyDescent="0.2">
      <c r="B80" s="46"/>
    </row>
  </sheetData>
  <sheetProtection algorithmName="SHA-512" hashValue="aI5q5BBPpKHJmxe58Qw7s8dxGoZ9wPEIjHlpC9mfUTgLs3C6muK0/PszsGiedkJ0WVBhs3D9XHhc/Rf/a3NQpw==" saltValue="MNJi4Ia+ZyfOZZRagn4gTw==" spinCount="100000" sheet="1" formatCells="0" selectLockedCells="1"/>
  <mergeCells count="114">
    <mergeCell ref="Q62:T63"/>
    <mergeCell ref="Q68:T68"/>
    <mergeCell ref="Q69:T70"/>
    <mergeCell ref="Q47:T47"/>
    <mergeCell ref="Q48:T49"/>
    <mergeCell ref="Q54:T54"/>
    <mergeCell ref="Q55:T56"/>
    <mergeCell ref="Q61:T61"/>
    <mergeCell ref="Q27:T28"/>
    <mergeCell ref="Q33:T33"/>
    <mergeCell ref="Q34:T35"/>
    <mergeCell ref="Q40:T40"/>
    <mergeCell ref="Q41:T42"/>
    <mergeCell ref="Q13:T14"/>
    <mergeCell ref="Q19:T19"/>
    <mergeCell ref="Q20:T21"/>
    <mergeCell ref="Q26:T26"/>
    <mergeCell ref="Q5:T5"/>
    <mergeCell ref="Q6:T7"/>
    <mergeCell ref="Q12:T12"/>
    <mergeCell ref="O68:P68"/>
    <mergeCell ref="A69:I69"/>
    <mergeCell ref="J69:K69"/>
    <mergeCell ref="M69:N69"/>
    <mergeCell ref="C19:H19"/>
    <mergeCell ref="M48:N48"/>
    <mergeCell ref="J42:K42"/>
    <mergeCell ref="M42:N42"/>
    <mergeCell ref="M49:N49"/>
    <mergeCell ref="A42:I45"/>
    <mergeCell ref="J47:N47"/>
    <mergeCell ref="A35:I38"/>
    <mergeCell ref="M34:N34"/>
    <mergeCell ref="J35:K35"/>
    <mergeCell ref="M35:N35"/>
    <mergeCell ref="M28:N28"/>
    <mergeCell ref="J34:K34"/>
    <mergeCell ref="A1:P1"/>
    <mergeCell ref="D3:L3"/>
    <mergeCell ref="A70:I73"/>
    <mergeCell ref="J70:K70"/>
    <mergeCell ref="M70:N70"/>
    <mergeCell ref="A63:I66"/>
    <mergeCell ref="J63:K63"/>
    <mergeCell ref="M63:N63"/>
    <mergeCell ref="C68:H68"/>
    <mergeCell ref="J68:N68"/>
    <mergeCell ref="A6:I6"/>
    <mergeCell ref="A13:I13"/>
    <mergeCell ref="J13:K13"/>
    <mergeCell ref="M21:N21"/>
    <mergeCell ref="A28:I31"/>
    <mergeCell ref="M20:N20"/>
    <mergeCell ref="O33:P33"/>
    <mergeCell ref="O40:P40"/>
    <mergeCell ref="O47:P47"/>
    <mergeCell ref="M27:N27"/>
    <mergeCell ref="O26:P26"/>
    <mergeCell ref="J40:N40"/>
    <mergeCell ref="J26:N26"/>
    <mergeCell ref="A34:I34"/>
    <mergeCell ref="O74:P74"/>
    <mergeCell ref="C54:H54"/>
    <mergeCell ref="J54:N54"/>
    <mergeCell ref="O54:P54"/>
    <mergeCell ref="A55:I55"/>
    <mergeCell ref="J55:K55"/>
    <mergeCell ref="M55:N55"/>
    <mergeCell ref="A56:I59"/>
    <mergeCell ref="J56:K56"/>
    <mergeCell ref="M56:N56"/>
    <mergeCell ref="C61:H61"/>
    <mergeCell ref="J61:N61"/>
    <mergeCell ref="O61:P61"/>
    <mergeCell ref="A62:I62"/>
    <mergeCell ref="J62:K62"/>
    <mergeCell ref="M62:N62"/>
    <mergeCell ref="G75:K76"/>
    <mergeCell ref="C5:H5"/>
    <mergeCell ref="C12:H12"/>
    <mergeCell ref="C26:H26"/>
    <mergeCell ref="C33:H33"/>
    <mergeCell ref="C40:H40"/>
    <mergeCell ref="C47:H47"/>
    <mergeCell ref="J21:K21"/>
    <mergeCell ref="J28:K28"/>
    <mergeCell ref="J49:K49"/>
    <mergeCell ref="J7:K7"/>
    <mergeCell ref="J14:K14"/>
    <mergeCell ref="A48:I48"/>
    <mergeCell ref="J48:K48"/>
    <mergeCell ref="A41:I41"/>
    <mergeCell ref="A49:I52"/>
    <mergeCell ref="A14:I17"/>
    <mergeCell ref="A20:I20"/>
    <mergeCell ref="J20:K20"/>
    <mergeCell ref="A7:I10"/>
    <mergeCell ref="A21:I24"/>
    <mergeCell ref="J27:K27"/>
    <mergeCell ref="J33:N33"/>
    <mergeCell ref="A27:I27"/>
    <mergeCell ref="J41:K41"/>
    <mergeCell ref="M41:N41"/>
    <mergeCell ref="O5:P5"/>
    <mergeCell ref="J5:N5"/>
    <mergeCell ref="J12:N12"/>
    <mergeCell ref="O12:P12"/>
    <mergeCell ref="J19:N19"/>
    <mergeCell ref="O19:P19"/>
    <mergeCell ref="M7:N7"/>
    <mergeCell ref="M14:N14"/>
    <mergeCell ref="M13:N13"/>
    <mergeCell ref="J6:K6"/>
    <mergeCell ref="M6:N6"/>
  </mergeCells>
  <pageMargins left="0.7" right="0.7" top="0.5" bottom="0.75" header="0.3" footer="0.3"/>
  <pageSetup scale="5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Categories!$A$2:$A$30</xm:f>
          </x14:formula1>
          <xm:sqref>C68:H68 C61:H61 C54:H54 C47:H47 C40:H40 C33:H33 C26:H26 C19:H19 C12:H12 C5:H5</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23"/>
  <sheetViews>
    <sheetView workbookViewId="0">
      <selection activeCell="B14" sqref="B14:C14"/>
    </sheetView>
  </sheetViews>
  <sheetFormatPr baseColWidth="10" defaultColWidth="8.6640625" defaultRowHeight="15" x14ac:dyDescent="0.2"/>
  <cols>
    <col min="3" max="3" width="17.33203125" customWidth="1"/>
  </cols>
  <sheetData>
    <row r="1" spans="1:13" x14ac:dyDescent="0.2">
      <c r="A1" s="209" t="s">
        <v>20</v>
      </c>
      <c r="B1" s="184" t="s">
        <v>21</v>
      </c>
      <c r="C1" s="186"/>
      <c r="D1" s="184" t="s">
        <v>22</v>
      </c>
      <c r="E1" s="185"/>
      <c r="F1" s="185"/>
      <c r="G1" s="185"/>
      <c r="H1" s="186"/>
      <c r="I1" s="212" t="s">
        <v>23</v>
      </c>
      <c r="J1" s="206" t="s">
        <v>24</v>
      </c>
      <c r="K1" s="193" t="s">
        <v>25</v>
      </c>
      <c r="L1" s="166" t="s">
        <v>26</v>
      </c>
      <c r="M1" s="167"/>
    </row>
    <row r="2" spans="1:13" x14ac:dyDescent="0.2">
      <c r="A2" s="210"/>
      <c r="B2" s="187"/>
      <c r="C2" s="189"/>
      <c r="D2" s="187"/>
      <c r="E2" s="188"/>
      <c r="F2" s="188"/>
      <c r="G2" s="188"/>
      <c r="H2" s="189"/>
      <c r="I2" s="213"/>
      <c r="J2" s="207"/>
      <c r="K2" s="194"/>
      <c r="L2" s="168"/>
      <c r="M2" s="169"/>
    </row>
    <row r="3" spans="1:13" ht="16" thickBot="1" x14ac:dyDescent="0.25">
      <c r="A3" s="211"/>
      <c r="B3" s="190"/>
      <c r="C3" s="192"/>
      <c r="D3" s="190"/>
      <c r="E3" s="191"/>
      <c r="F3" s="191"/>
      <c r="G3" s="191"/>
      <c r="H3" s="192"/>
      <c r="I3" s="214"/>
      <c r="J3" s="208"/>
      <c r="K3" s="195"/>
      <c r="L3" s="170"/>
      <c r="M3" s="171"/>
    </row>
    <row r="4" spans="1:13" x14ac:dyDescent="0.2">
      <c r="A4" s="8"/>
      <c r="B4" s="201" t="s">
        <v>12</v>
      </c>
      <c r="C4" s="202"/>
      <c r="D4" s="181"/>
      <c r="E4" s="182"/>
      <c r="F4" s="182"/>
      <c r="G4" s="182"/>
      <c r="H4" s="183"/>
      <c r="I4" s="3"/>
      <c r="J4" s="4"/>
      <c r="K4" s="13">
        <f>I4*J4</f>
        <v>0</v>
      </c>
      <c r="L4" s="9"/>
      <c r="M4" s="3">
        <f>K4-L4</f>
        <v>0</v>
      </c>
    </row>
    <row r="5" spans="1:13" x14ac:dyDescent="0.2">
      <c r="A5" s="7"/>
      <c r="B5" s="196" t="s">
        <v>12</v>
      </c>
      <c r="C5" s="196"/>
      <c r="D5" s="174"/>
      <c r="E5" s="174"/>
      <c r="F5" s="174"/>
      <c r="G5" s="174"/>
      <c r="H5" s="174"/>
      <c r="I5" s="5"/>
      <c r="J5" s="6"/>
      <c r="K5" s="5">
        <f t="shared" ref="K5:K20" si="0">I5*J5</f>
        <v>0</v>
      </c>
      <c r="L5" s="10"/>
      <c r="M5" s="3">
        <f>K5-L5</f>
        <v>0</v>
      </c>
    </row>
    <row r="6" spans="1:13" x14ac:dyDescent="0.2">
      <c r="A6" s="7"/>
      <c r="B6" s="196" t="s">
        <v>12</v>
      </c>
      <c r="C6" s="196"/>
      <c r="D6" s="174"/>
      <c r="E6" s="174"/>
      <c r="F6" s="174"/>
      <c r="G6" s="174"/>
      <c r="H6" s="174"/>
      <c r="I6" s="5"/>
      <c r="J6" s="6"/>
      <c r="K6" s="5">
        <f t="shared" si="0"/>
        <v>0</v>
      </c>
      <c r="L6" s="10"/>
      <c r="M6" s="3">
        <f t="shared" ref="M6:M20" si="1">K6-L6</f>
        <v>0</v>
      </c>
    </row>
    <row r="7" spans="1:13" x14ac:dyDescent="0.2">
      <c r="A7" s="7"/>
      <c r="B7" s="196" t="s">
        <v>12</v>
      </c>
      <c r="C7" s="196"/>
      <c r="D7" s="174"/>
      <c r="E7" s="174"/>
      <c r="F7" s="174"/>
      <c r="G7" s="174"/>
      <c r="H7" s="174"/>
      <c r="I7" s="5"/>
      <c r="J7" s="6"/>
      <c r="K7" s="5">
        <f t="shared" si="0"/>
        <v>0</v>
      </c>
      <c r="L7" s="10"/>
      <c r="M7" s="3">
        <f t="shared" si="1"/>
        <v>0</v>
      </c>
    </row>
    <row r="8" spans="1:13" x14ac:dyDescent="0.2">
      <c r="A8" s="7"/>
      <c r="B8" s="196" t="s">
        <v>12</v>
      </c>
      <c r="C8" s="196"/>
      <c r="D8" s="174"/>
      <c r="E8" s="174"/>
      <c r="F8" s="174"/>
      <c r="G8" s="174"/>
      <c r="H8" s="174"/>
      <c r="I8" s="5"/>
      <c r="J8" s="6"/>
      <c r="K8" s="5">
        <f t="shared" si="0"/>
        <v>0</v>
      </c>
      <c r="L8" s="10"/>
      <c r="M8" s="3">
        <f t="shared" si="1"/>
        <v>0</v>
      </c>
    </row>
    <row r="9" spans="1:13" x14ac:dyDescent="0.2">
      <c r="A9" s="7"/>
      <c r="B9" s="196" t="s">
        <v>12</v>
      </c>
      <c r="C9" s="196"/>
      <c r="D9" s="174"/>
      <c r="E9" s="174"/>
      <c r="F9" s="174"/>
      <c r="G9" s="174"/>
      <c r="H9" s="174"/>
      <c r="I9" s="5"/>
      <c r="J9" s="6"/>
      <c r="K9" s="5">
        <f t="shared" si="0"/>
        <v>0</v>
      </c>
      <c r="L9" s="10"/>
      <c r="M9" s="3">
        <f t="shared" si="1"/>
        <v>0</v>
      </c>
    </row>
    <row r="10" spans="1:13" x14ac:dyDescent="0.2">
      <c r="A10" s="7"/>
      <c r="B10" s="196" t="s">
        <v>12</v>
      </c>
      <c r="C10" s="196"/>
      <c r="D10" s="174"/>
      <c r="E10" s="174"/>
      <c r="F10" s="174"/>
      <c r="G10" s="174"/>
      <c r="H10" s="174"/>
      <c r="I10" s="5"/>
      <c r="J10" s="6"/>
      <c r="K10" s="5">
        <f t="shared" si="0"/>
        <v>0</v>
      </c>
      <c r="L10" s="10"/>
      <c r="M10" s="3">
        <f t="shared" si="1"/>
        <v>0</v>
      </c>
    </row>
    <row r="11" spans="1:13" x14ac:dyDescent="0.2">
      <c r="A11" s="7"/>
      <c r="B11" s="196" t="s">
        <v>12</v>
      </c>
      <c r="C11" s="196"/>
      <c r="D11" s="174"/>
      <c r="E11" s="174"/>
      <c r="F11" s="174"/>
      <c r="G11" s="174"/>
      <c r="H11" s="174"/>
      <c r="I11" s="5"/>
      <c r="J11" s="6"/>
      <c r="K11" s="5">
        <f t="shared" si="0"/>
        <v>0</v>
      </c>
      <c r="L11" s="10"/>
      <c r="M11" s="3">
        <f t="shared" si="1"/>
        <v>0</v>
      </c>
    </row>
    <row r="12" spans="1:13" x14ac:dyDescent="0.2">
      <c r="A12" s="7"/>
      <c r="B12" s="196" t="s">
        <v>12</v>
      </c>
      <c r="C12" s="196"/>
      <c r="D12" s="174"/>
      <c r="E12" s="174"/>
      <c r="F12" s="174"/>
      <c r="G12" s="174"/>
      <c r="H12" s="174"/>
      <c r="I12" s="5"/>
      <c r="J12" s="6"/>
      <c r="K12" s="5">
        <f t="shared" si="0"/>
        <v>0</v>
      </c>
      <c r="L12" s="10"/>
      <c r="M12" s="3">
        <f t="shared" si="1"/>
        <v>0</v>
      </c>
    </row>
    <row r="13" spans="1:13" x14ac:dyDescent="0.2">
      <c r="A13" s="7"/>
      <c r="B13" s="196" t="s">
        <v>12</v>
      </c>
      <c r="C13" s="196"/>
      <c r="D13" s="174"/>
      <c r="E13" s="174"/>
      <c r="F13" s="174"/>
      <c r="G13" s="174"/>
      <c r="H13" s="174"/>
      <c r="I13" s="5"/>
      <c r="J13" s="6"/>
      <c r="K13" s="5">
        <f t="shared" si="0"/>
        <v>0</v>
      </c>
      <c r="L13" s="10"/>
      <c r="M13" s="3">
        <f t="shared" si="1"/>
        <v>0</v>
      </c>
    </row>
    <row r="14" spans="1:13" x14ac:dyDescent="0.2">
      <c r="A14" s="7"/>
      <c r="B14" s="196" t="s">
        <v>12</v>
      </c>
      <c r="C14" s="196"/>
      <c r="D14" s="174"/>
      <c r="E14" s="174"/>
      <c r="F14" s="174"/>
      <c r="G14" s="174"/>
      <c r="H14" s="174"/>
      <c r="I14" s="5"/>
      <c r="J14" s="6"/>
      <c r="K14" s="5">
        <f t="shared" si="0"/>
        <v>0</v>
      </c>
      <c r="L14" s="10"/>
      <c r="M14" s="3">
        <f t="shared" si="1"/>
        <v>0</v>
      </c>
    </row>
    <row r="15" spans="1:13" x14ac:dyDescent="0.2">
      <c r="A15" s="7"/>
      <c r="B15" s="196" t="s">
        <v>12</v>
      </c>
      <c r="C15" s="196"/>
      <c r="D15" s="174"/>
      <c r="E15" s="174"/>
      <c r="F15" s="174"/>
      <c r="G15" s="174"/>
      <c r="H15" s="174"/>
      <c r="I15" s="5"/>
      <c r="J15" s="6"/>
      <c r="K15" s="5">
        <f t="shared" si="0"/>
        <v>0</v>
      </c>
      <c r="L15" s="10"/>
      <c r="M15" s="3">
        <f t="shared" si="1"/>
        <v>0</v>
      </c>
    </row>
    <row r="16" spans="1:13" x14ac:dyDescent="0.2">
      <c r="A16" s="7"/>
      <c r="B16" s="196" t="s">
        <v>12</v>
      </c>
      <c r="C16" s="196"/>
      <c r="D16" s="174"/>
      <c r="E16" s="174"/>
      <c r="F16" s="174"/>
      <c r="G16" s="174"/>
      <c r="H16" s="174"/>
      <c r="I16" s="5"/>
      <c r="J16" s="6"/>
      <c r="K16" s="5">
        <f t="shared" si="0"/>
        <v>0</v>
      </c>
      <c r="L16" s="10"/>
      <c r="M16" s="3">
        <f t="shared" si="1"/>
        <v>0</v>
      </c>
    </row>
    <row r="17" spans="1:13" x14ac:dyDescent="0.2">
      <c r="A17" s="7"/>
      <c r="B17" s="196" t="s">
        <v>12</v>
      </c>
      <c r="C17" s="196"/>
      <c r="D17" s="174"/>
      <c r="E17" s="174"/>
      <c r="F17" s="174"/>
      <c r="G17" s="174"/>
      <c r="H17" s="174"/>
      <c r="I17" s="5"/>
      <c r="J17" s="6"/>
      <c r="K17" s="5">
        <f t="shared" si="0"/>
        <v>0</v>
      </c>
      <c r="L17" s="10"/>
      <c r="M17" s="3">
        <f t="shared" si="1"/>
        <v>0</v>
      </c>
    </row>
    <row r="18" spans="1:13" x14ac:dyDescent="0.2">
      <c r="A18" s="7"/>
      <c r="B18" s="196" t="s">
        <v>12</v>
      </c>
      <c r="C18" s="196"/>
      <c r="D18" s="174"/>
      <c r="E18" s="174"/>
      <c r="F18" s="174"/>
      <c r="G18" s="174"/>
      <c r="H18" s="174"/>
      <c r="I18" s="5"/>
      <c r="J18" s="6"/>
      <c r="K18" s="5">
        <f t="shared" si="0"/>
        <v>0</v>
      </c>
      <c r="L18" s="10"/>
      <c r="M18" s="3">
        <f t="shared" si="1"/>
        <v>0</v>
      </c>
    </row>
    <row r="19" spans="1:13" x14ac:dyDescent="0.2">
      <c r="A19" s="7"/>
      <c r="B19" s="196" t="s">
        <v>12</v>
      </c>
      <c r="C19" s="196"/>
      <c r="D19" s="174"/>
      <c r="E19" s="174"/>
      <c r="F19" s="174"/>
      <c r="G19" s="174"/>
      <c r="H19" s="174"/>
      <c r="I19" s="5"/>
      <c r="J19" s="6"/>
      <c r="K19" s="5">
        <f t="shared" si="0"/>
        <v>0</v>
      </c>
      <c r="L19" s="10"/>
      <c r="M19" s="3">
        <f t="shared" si="1"/>
        <v>0</v>
      </c>
    </row>
    <row r="20" spans="1:13" x14ac:dyDescent="0.2">
      <c r="A20" s="7"/>
      <c r="B20" s="196" t="s">
        <v>12</v>
      </c>
      <c r="C20" s="196"/>
      <c r="D20" s="174"/>
      <c r="E20" s="174"/>
      <c r="F20" s="174"/>
      <c r="G20" s="174"/>
      <c r="H20" s="174"/>
      <c r="I20" s="5"/>
      <c r="J20" s="6"/>
      <c r="K20" s="5">
        <f t="shared" si="0"/>
        <v>0</v>
      </c>
      <c r="L20" s="10"/>
      <c r="M20" s="3">
        <f t="shared" si="1"/>
        <v>0</v>
      </c>
    </row>
    <row r="21" spans="1:13" ht="16" thickBot="1" x14ac:dyDescent="0.25">
      <c r="A21" s="7"/>
      <c r="B21" s="203" t="s">
        <v>27</v>
      </c>
      <c r="C21" s="205"/>
      <c r="D21" s="203" t="s">
        <v>28</v>
      </c>
      <c r="E21" s="204"/>
      <c r="F21" s="204"/>
      <c r="G21" s="204"/>
      <c r="H21" s="205"/>
      <c r="I21" s="14">
        <f>SUM(I4:I20)</f>
        <v>0</v>
      </c>
      <c r="J21" s="15">
        <v>5.0000000000000001E-3</v>
      </c>
      <c r="K21" s="16">
        <f>ROUNDUP((J21*I21),0)</f>
        <v>0</v>
      </c>
      <c r="L21" s="17">
        <v>0</v>
      </c>
      <c r="M21" s="18">
        <f>K21-L21</f>
        <v>0</v>
      </c>
    </row>
    <row r="22" spans="1:13" ht="20.25" customHeight="1" x14ac:dyDescent="0.2">
      <c r="A22" s="2"/>
      <c r="B22" s="197" t="s">
        <v>29</v>
      </c>
      <c r="C22" s="198"/>
      <c r="D22" s="175"/>
      <c r="E22" s="176"/>
      <c r="F22" s="176"/>
      <c r="G22" s="176"/>
      <c r="H22" s="176"/>
      <c r="I22" s="176"/>
      <c r="J22" s="177"/>
      <c r="K22" s="172">
        <f>SUM(K4:K21)</f>
        <v>0</v>
      </c>
      <c r="L22" s="11">
        <f>SUM(L4:L21)</f>
        <v>0</v>
      </c>
      <c r="M22" s="172">
        <f>SUM(M4:M21)</f>
        <v>0</v>
      </c>
    </row>
    <row r="23" spans="1:13" ht="21" customHeight="1" thickBot="1" x14ac:dyDescent="0.25">
      <c r="A23" s="2"/>
      <c r="B23" s="199"/>
      <c r="C23" s="200"/>
      <c r="D23" s="178"/>
      <c r="E23" s="179"/>
      <c r="F23" s="179"/>
      <c r="G23" s="179"/>
      <c r="H23" s="179"/>
      <c r="I23" s="179"/>
      <c r="J23" s="180"/>
      <c r="K23" s="173"/>
      <c r="L23" s="12"/>
      <c r="M23" s="173"/>
    </row>
  </sheetData>
  <mergeCells count="47">
    <mergeCell ref="B14:C14"/>
    <mergeCell ref="J1:J3"/>
    <mergeCell ref="B7:C7"/>
    <mergeCell ref="A1:A3"/>
    <mergeCell ref="B1:C3"/>
    <mergeCell ref="D13:H13"/>
    <mergeCell ref="D9:H9"/>
    <mergeCell ref="D10:H10"/>
    <mergeCell ref="D11:H11"/>
    <mergeCell ref="D12:H12"/>
    <mergeCell ref="B8:C8"/>
    <mergeCell ref="B9:C9"/>
    <mergeCell ref="B10:C10"/>
    <mergeCell ref="D8:H8"/>
    <mergeCell ref="I1:I3"/>
    <mergeCell ref="B22:C23"/>
    <mergeCell ref="D14:H14"/>
    <mergeCell ref="B15:C15"/>
    <mergeCell ref="B16:C16"/>
    <mergeCell ref="B4:C4"/>
    <mergeCell ref="D21:H21"/>
    <mergeCell ref="D16:H16"/>
    <mergeCell ref="D17:H17"/>
    <mergeCell ref="D20:H20"/>
    <mergeCell ref="B21:C21"/>
    <mergeCell ref="B11:C11"/>
    <mergeCell ref="B5:C5"/>
    <mergeCell ref="B6:C6"/>
    <mergeCell ref="D19:H19"/>
    <mergeCell ref="B12:C12"/>
    <mergeCell ref="B13:C13"/>
    <mergeCell ref="B20:C20"/>
    <mergeCell ref="B19:C19"/>
    <mergeCell ref="B17:C17"/>
    <mergeCell ref="B18:C18"/>
    <mergeCell ref="D18:H18"/>
    <mergeCell ref="L1:M3"/>
    <mergeCell ref="M22:M23"/>
    <mergeCell ref="D5:H5"/>
    <mergeCell ref="D6:H6"/>
    <mergeCell ref="D7:H7"/>
    <mergeCell ref="D22:J23"/>
    <mergeCell ref="D15:H15"/>
    <mergeCell ref="D4:H4"/>
    <mergeCell ref="D1:H3"/>
    <mergeCell ref="K1:K3"/>
    <mergeCell ref="K22:K23"/>
  </mergeCells>
  <pageMargins left="0.7" right="0.7" top="0.75" bottom="0.75" header="0.3" footer="0.3"/>
  <pageSetup scale="66" orientation="portrait"/>
  <ignoredErrors>
    <ignoredError sqref="K4 K5:K20 M4:M5 M6:M20"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Categories!$A$1:$A$8</xm:f>
          </x14:formula1>
          <xm:sqref>B4:C20</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Categories</vt:lpstr>
      <vt:lpstr>Schedule</vt:lpstr>
      <vt:lpstr>Questionnaire (required)</vt:lpstr>
      <vt:lpstr>Standing Rules</vt:lpstr>
      <vt:lpstr>Spending Categories</vt:lpstr>
      <vt:lpstr>Detail (required) </vt:lpstr>
      <vt:lpstr>Sheet3</vt:lpstr>
      <vt:lpstr>'Detail (required) '!Print_Area</vt:lpstr>
      <vt:lpstr>'Questionnaire (required)'!Print_Area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mparra1</dc:creator>
  <cp:lastModifiedBy>Ryan Lindquist</cp:lastModifiedBy>
  <cp:lastPrinted>2019-09-11T18:15:36Z</cp:lastPrinted>
  <dcterms:created xsi:type="dcterms:W3CDTF">2014-02-06T21:51:40Z</dcterms:created>
  <dcterms:modified xsi:type="dcterms:W3CDTF">2025-01-29T17:44:20Z</dcterms:modified>
</cp:coreProperties>
</file>