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codeName="ThisWorkbook" autoCompressPictures="0" defaultThemeVersion="124226"/>
  <mc:AlternateContent xmlns:mc="http://schemas.openxmlformats.org/markup-compatibility/2006">
    <mc:Choice Requires="x15">
      <x15ac:absPath xmlns:x15ac="http://schemas.microsoft.com/office/spreadsheetml/2010/11/ac" url="E:\2020\2020 Office Desktop\GPSA COEHS\2021 FALL\Finance Meettings 2021-2022\09.21.2021\changed docs for this meeting\"/>
    </mc:Choice>
  </mc:AlternateContent>
  <xr:revisionPtr revIDLastSave="0" documentId="13_ncr:1_{EE02C08D-5A2A-4034-9C1C-FCFA6EAF5CC6}" xr6:coauthVersionLast="36" xr6:coauthVersionMax="36" xr10:uidLastSave="{00000000-0000-0000-0000-000000000000}"/>
  <bookViews>
    <workbookView xWindow="0" yWindow="0" windowWidth="38400" windowHeight="12225" tabRatio="731" activeTab="2" xr2:uid="{00000000-000D-0000-FFFF-FFFF00000000}"/>
  </bookViews>
  <sheets>
    <sheet name="Schedule" sheetId="10" r:id="rId1"/>
    <sheet name="Questionnaire (required)" sheetId="1" r:id="rId2"/>
    <sheet name="Detail (required) " sheetId="4" r:id="rId3"/>
    <sheet name="Categories" sheetId="2" state="hidden" r:id="rId4"/>
    <sheet name="Sheet3" sheetId="3" state="hidden" r:id="rId5"/>
    <sheet name="Fall 2020 Standing Rules" sheetId="5" r:id="rId6"/>
    <sheet name="UNM Travel Guidelines" sheetId="11" r:id="rId7"/>
  </sheets>
  <externalReferences>
    <externalReference r:id="rId8"/>
  </externalReferences>
  <definedNames>
    <definedName name="_xlnm.Print_Area" localSheetId="2">'Detail (required) '!$A$1:$P$80</definedName>
    <definedName name="_xlnm.Print_Area" localSheetId="5">[1]Sheet1!$A$1:$D$31</definedName>
    <definedName name="_xlnm.Print_Area" localSheetId="1">'Questionnaire (required)'!$A$6:$N$68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75" i="4" l="1"/>
  <c r="P76" i="4"/>
  <c r="M7" i="4"/>
  <c r="M70" i="4"/>
  <c r="M63" i="4"/>
  <c r="M56" i="4"/>
  <c r="M49" i="4"/>
  <c r="M42" i="4"/>
  <c r="M35" i="4"/>
  <c r="O35" i="4"/>
  <c r="M28" i="4"/>
  <c r="M21" i="4"/>
  <c r="M14" i="4"/>
  <c r="D3" i="4"/>
  <c r="O63" i="4"/>
  <c r="O7" i="4"/>
  <c r="P77" i="4"/>
  <c r="O70" i="4"/>
  <c r="O56" i="4"/>
  <c r="O49" i="4"/>
  <c r="O42" i="4"/>
  <c r="O28" i="4"/>
  <c r="O21" i="4"/>
  <c r="O14" i="4"/>
  <c r="U75" i="1"/>
  <c r="O6" i="1"/>
  <c r="I21" i="3"/>
  <c r="K21" i="3"/>
  <c r="M21" i="3"/>
  <c r="K4" i="3"/>
  <c r="M4" i="3"/>
  <c r="K5" i="3"/>
  <c r="M5" i="3"/>
  <c r="K6" i="3"/>
  <c r="M6" i="3"/>
  <c r="K7" i="3"/>
  <c r="M7" i="3"/>
  <c r="K8" i="3"/>
  <c r="M8" i="3"/>
  <c r="K9" i="3"/>
  <c r="M9" i="3"/>
  <c r="K10" i="3"/>
  <c r="M10" i="3"/>
  <c r="K11" i="3"/>
  <c r="M11" i="3"/>
  <c r="K12" i="3"/>
  <c r="M12" i="3"/>
  <c r="K13" i="3"/>
  <c r="M13" i="3"/>
  <c r="K14" i="3"/>
  <c r="M14" i="3"/>
  <c r="K15" i="3"/>
  <c r="M15" i="3"/>
  <c r="K16" i="3"/>
  <c r="M16" i="3"/>
  <c r="K17" i="3"/>
  <c r="M17" i="3"/>
  <c r="K18" i="3"/>
  <c r="M18" i="3"/>
  <c r="K19" i="3"/>
  <c r="M19" i="3"/>
  <c r="K20" i="3"/>
  <c r="M20" i="3"/>
  <c r="M22" i="3"/>
  <c r="L22" i="3"/>
  <c r="K22" i="3"/>
  <c r="G75" i="4"/>
  <c r="H6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H65" authorId="0" shapeId="0" xr:uid="{00000000-0006-0000-0100-000001000000}">
      <text>
        <r>
          <rPr>
            <b/>
            <sz val="9"/>
            <color rgb="FF000000"/>
            <rFont val="Tahoma"/>
            <family val="2"/>
          </rPr>
          <t xml:space="preserve">The total will display what you have entered on the "Detail" sheet.
</t>
        </r>
        <r>
          <rPr>
            <sz val="9"/>
            <color rgb="FF000000"/>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M6" authorId="0" shapeId="0" xr:uid="{00000000-0006-0000-0200-000001000000}">
      <text>
        <r>
          <rPr>
            <b/>
            <sz val="9"/>
            <color rgb="FFFF0000"/>
            <rFont val="Tahoma"/>
            <family val="2"/>
          </rPr>
          <t>Please note:</t>
        </r>
        <r>
          <rPr>
            <b/>
            <sz val="9"/>
            <color rgb="FF000000"/>
            <rFont val="Tahoma"/>
            <family val="2"/>
          </rPr>
          <t xml:space="preserve">
</t>
        </r>
        <r>
          <rPr>
            <b/>
            <sz val="9"/>
            <color rgb="FF000000"/>
            <rFont val="Tahoma"/>
            <family val="2"/>
          </rPr>
          <t>You MUST enter a unit price and # of units for total price to calculate.</t>
        </r>
        <r>
          <rPr>
            <sz val="9"/>
            <color rgb="FF000000"/>
            <rFont val="Tahoma"/>
            <family val="2"/>
          </rPr>
          <t xml:space="preserve">
</t>
        </r>
      </text>
    </comment>
  </commentList>
</comments>
</file>

<file path=xl/sharedStrings.xml><?xml version="1.0" encoding="utf-8"?>
<sst xmlns="http://schemas.openxmlformats.org/spreadsheetml/2006/main" count="290" uniqueCount="137">
  <si>
    <t xml:space="preserve">Name of Organization </t>
  </si>
  <si>
    <t xml:space="preserve">Date </t>
  </si>
  <si>
    <t>Campus Address</t>
  </si>
  <si>
    <t>Primary Contact Name</t>
  </si>
  <si>
    <t>Phone Number</t>
  </si>
  <si>
    <t xml:space="preserve">Email Address </t>
  </si>
  <si>
    <t>Secondary Contact Name</t>
  </si>
  <si>
    <t xml:space="preserve">CONTACT INFORMATION </t>
  </si>
  <si>
    <t>The student group requesting appropriation funding:</t>
  </si>
  <si>
    <t>TOTAL APPROPRIATION REQUEST AMOUNT:</t>
  </si>
  <si>
    <t>Category:</t>
  </si>
  <si>
    <t xml:space="preserve">Advertising </t>
  </si>
  <si>
    <t xml:space="preserve">Computer and Printer Supplies </t>
  </si>
  <si>
    <t>Copying Services</t>
  </si>
  <si>
    <t>Honorarium</t>
  </si>
  <si>
    <t xml:space="preserve">Office Supplies </t>
  </si>
  <si>
    <t>Refreshments/Food</t>
  </si>
  <si>
    <t>Travel- Per Diem</t>
  </si>
  <si>
    <t xml:space="preserve">Click to show categories </t>
  </si>
  <si>
    <t xml:space="preserve">DETAILED DESCRIPTION </t>
  </si>
  <si>
    <t xml:space="preserve">Unit Price </t>
  </si>
  <si>
    <t xml:space="preserve">Total Price </t>
  </si>
  <si>
    <t xml:space="preserve">TOTAL APPROPRIATION REQUEST AMOUNT: </t>
  </si>
  <si>
    <t xml:space="preserve">Requests that are not represented at their scheduled Finance Committee Hearing will be passed at zero ($0) </t>
  </si>
  <si>
    <t>dollars. Groups unable to attend their scheduled hearing must provide the Finance Chair (asunmfin@unm.edu)</t>
  </si>
  <si>
    <t>with 24 hour notice.</t>
  </si>
  <si>
    <t xml:space="preserve">SGAO Use Only </t>
  </si>
  <si>
    <t>Category</t>
  </si>
  <si>
    <t>Detailed Description</t>
  </si>
  <si>
    <t>Unit Cost</t>
  </si>
  <si>
    <t>Total Units</t>
  </si>
  <si>
    <t>Total</t>
  </si>
  <si>
    <t>Finance Committee Use Only</t>
  </si>
  <si>
    <t>Committee Use Only</t>
  </si>
  <si>
    <t>UNM Foundation Surcharge</t>
  </si>
  <si>
    <t xml:space="preserve">PageTotal </t>
  </si>
  <si>
    <t xml:space="preserve">Reduction </t>
  </si>
  <si>
    <t xml:space="preserve">Reccomended </t>
  </si>
  <si>
    <t># of Units</t>
  </si>
  <si>
    <t xml:space="preserve">Recommended </t>
  </si>
  <si>
    <t>Conference / Registration Fees</t>
  </si>
  <si>
    <t>Surcharge</t>
  </si>
  <si>
    <t>Save ONLY as an Excel file.</t>
  </si>
  <si>
    <t>Total Recommended</t>
  </si>
  <si>
    <t>Please select and describe what your student group is requestiong funds for:</t>
  </si>
  <si>
    <t xml:space="preserve">Requests must be filled out completely including the detail sheet and submitted to the Chair, via email </t>
  </si>
  <si>
    <t>Difference</t>
  </si>
  <si>
    <t>Undergraduate</t>
  </si>
  <si>
    <t>Graduate</t>
  </si>
  <si>
    <t>Other</t>
  </si>
  <si>
    <r>
      <t>STUDENT ORGANIZATION INFORMATION    (</t>
    </r>
    <r>
      <rPr>
        <b/>
        <sz val="9"/>
        <color theme="1"/>
        <rFont val="Calibri"/>
        <family val="2"/>
        <scheme val="minor"/>
      </rPr>
      <t>Please select all of the following that apply).</t>
    </r>
  </si>
  <si>
    <t>Please refer to the Standing Rules tab to ensure you are in compliance!</t>
  </si>
  <si>
    <t>Other - Please Explain</t>
  </si>
  <si>
    <t>GPSA APPROPRIATION SCHEDULE</t>
  </si>
  <si>
    <t>Deadline for Submission</t>
  </si>
  <si>
    <t>Finance Committee Meeting</t>
  </si>
  <si>
    <t>Save file with your organization's name, e.g., The Billy Club</t>
  </si>
  <si>
    <t>For travel requests, please list the names of students traveling from your organization</t>
  </si>
  <si>
    <t>Description of Request:   (For travel requests, please include dates and location)</t>
  </si>
  <si>
    <t>How were these students selected for travel on behalf of your organziation?</t>
  </si>
  <si>
    <t>Travel - Airfare/Train/Uber/Lyft</t>
  </si>
  <si>
    <r>
      <t xml:space="preserve">(gpsafin@unm.edu) </t>
    </r>
    <r>
      <rPr>
        <u/>
        <sz val="11"/>
        <color rgb="FF0000FF"/>
        <rFont val="Calibri"/>
        <family val="2"/>
        <scheme val="minor"/>
      </rPr>
      <t xml:space="preserve">no later than </t>
    </r>
    <r>
      <rPr>
        <b/>
        <u/>
        <sz val="11"/>
        <color rgb="FF0000FF"/>
        <rFont val="Calibri"/>
        <family val="2"/>
        <scheme val="minor"/>
      </rPr>
      <t xml:space="preserve">11:59pm on the Monday prior to </t>
    </r>
    <r>
      <rPr>
        <u/>
        <sz val="11"/>
        <color rgb="FF0000FF"/>
        <rFont val="Calibri"/>
        <family val="2"/>
        <scheme val="minor"/>
      </rPr>
      <t>the scheduled committee meeting</t>
    </r>
    <r>
      <rPr>
        <sz val="11"/>
        <color rgb="FF0000FF"/>
        <rFont val="Calibri"/>
        <family val="2"/>
        <scheme val="minor"/>
      </rPr>
      <t>.</t>
    </r>
  </si>
  <si>
    <t>Recommended</t>
  </si>
  <si>
    <t>Abridged Summary of Finance Committee Standing Rules</t>
  </si>
  <si>
    <t xml:space="preserve">Type of Request </t>
  </si>
  <si>
    <r>
      <rPr>
        <b/>
        <sz val="12"/>
        <color rgb="FFFF0000"/>
        <rFont val="Calibri"/>
        <family val="2"/>
        <scheme val="minor"/>
      </rPr>
      <t>Maximum</t>
    </r>
    <r>
      <rPr>
        <b/>
        <sz val="12"/>
        <color theme="1"/>
        <rFont val="Calibri"/>
        <family val="2"/>
        <scheme val="minor"/>
      </rPr>
      <t xml:space="preserve"> Funding Available </t>
    </r>
  </si>
  <si>
    <t>Advertising</t>
  </si>
  <si>
    <t>Computer</t>
  </si>
  <si>
    <t>Computer Supplies</t>
  </si>
  <si>
    <t>Educational Supplies</t>
  </si>
  <si>
    <t>Honorarium (cannot be paid to UNM employees or students)</t>
  </si>
  <si>
    <t>Individual or group membership dues</t>
  </si>
  <si>
    <t xml:space="preserve">$0- NOT FUNDED </t>
  </si>
  <si>
    <t xml:space="preserve">Travel- Airfare </t>
  </si>
  <si>
    <t>Travel- Per Diem (lodging and meals)</t>
  </si>
  <si>
    <t xml:space="preserve">Please Note:  </t>
  </si>
  <si>
    <t xml:space="preserve">Any physical equipment, office supplies, or educational materials/subscriptions purchased with GPSA </t>
  </si>
  <si>
    <t xml:space="preserve"> **** Reminder:  You MUST also fill out the Detail Sheet on the next tab. ****</t>
  </si>
  <si>
    <t>If your student group received previous funding from GPSA, please provide information regarding:</t>
  </si>
  <si>
    <t>If necessary, please contact the Student Government Accounting Office for more information about your student organization's previous funding</t>
  </si>
  <si>
    <r>
      <rPr>
        <b/>
        <sz val="11"/>
        <rFont val="Calibri"/>
        <family val="2"/>
      </rPr>
      <t>(1)</t>
    </r>
    <r>
      <rPr>
        <b/>
        <sz val="11"/>
        <rFont val="Calibri"/>
        <family val="2"/>
        <scheme val="minor"/>
      </rPr>
      <t xml:space="preserve"> the amount approved, (2) the semester applied, and (3) why additional funding is necessary</t>
    </r>
  </si>
  <si>
    <r>
      <t xml:space="preserve">Number of </t>
    </r>
    <r>
      <rPr>
        <b/>
        <sz val="11"/>
        <color rgb="FF0000FF"/>
        <rFont val="Calibri"/>
        <family val="2"/>
      </rPr>
      <t>Active</t>
    </r>
    <r>
      <rPr>
        <b/>
        <sz val="11"/>
        <color theme="1"/>
        <rFont val="Calibri"/>
        <family val="2"/>
        <scheme val="minor"/>
      </rPr>
      <t xml:space="preserve"> Members</t>
    </r>
  </si>
  <si>
    <t>Any line item over $200 must include a quote at the time of the appropriation request submission deadline.</t>
  </si>
  <si>
    <t>funding must be stored at UNM, available to the organization and its members, when not being used for</t>
  </si>
  <si>
    <t>purposes of the organization on or outside of UNM.</t>
  </si>
  <si>
    <r>
      <rPr>
        <sz val="11"/>
        <color theme="1"/>
        <rFont val="Wingdings"/>
        <charset val="2"/>
      </rPr>
      <t>w</t>
    </r>
    <r>
      <rPr>
        <sz val="11"/>
        <color theme="1"/>
        <rFont val="Calibri"/>
        <family val="2"/>
        <scheme val="minor"/>
      </rPr>
      <t xml:space="preserve">$400 per organization per conference                                </t>
    </r>
    <r>
      <rPr>
        <sz val="11"/>
        <color theme="1"/>
        <rFont val="Wingdings"/>
        <charset val="2"/>
      </rPr>
      <t>w</t>
    </r>
    <r>
      <rPr>
        <sz val="11"/>
        <color theme="1"/>
        <rFont val="Calibri"/>
        <family val="2"/>
        <scheme val="minor"/>
      </rPr>
      <t xml:space="preserve">$200 per student per conference                                </t>
    </r>
    <r>
      <rPr>
        <sz val="11"/>
        <color theme="1"/>
        <rFont val="Wingdings"/>
        <charset val="2"/>
      </rPr>
      <t>w</t>
    </r>
    <r>
      <rPr>
        <sz val="11"/>
        <color theme="1"/>
        <rFont val="Calibri"/>
        <family val="2"/>
        <scheme val="minor"/>
      </rPr>
      <t xml:space="preserve"> Not to exceed $800 for up to (2) conferences</t>
    </r>
  </si>
  <si>
    <t xml:space="preserve">OR </t>
  </si>
  <si>
    <r>
      <rPr>
        <sz val="11"/>
        <color theme="1"/>
        <rFont val="Wingdings"/>
        <charset val="2"/>
      </rPr>
      <t>w</t>
    </r>
    <r>
      <rPr>
        <sz val="11"/>
        <color theme="1"/>
        <rFont val="Calibri"/>
        <family val="2"/>
        <scheme val="minor"/>
      </rPr>
      <t xml:space="preserve"> $300 per event </t>
    </r>
  </si>
  <si>
    <r>
      <rPr>
        <sz val="11"/>
        <color theme="1"/>
        <rFont val="Wingdings"/>
        <charset val="2"/>
      </rPr>
      <t>w</t>
    </r>
    <r>
      <rPr>
        <sz val="11"/>
        <color theme="1"/>
        <rFont val="Calibri"/>
        <family val="2"/>
        <scheme val="minor"/>
      </rPr>
      <t xml:space="preserve"> up to $600 for a large scale event</t>
    </r>
  </si>
  <si>
    <t>$250 per event</t>
  </si>
  <si>
    <t xml:space="preserve">For the complete GPSA Finance Committee Standing Rules, please visit: </t>
  </si>
  <si>
    <t>http://gpsa.unm.edu/funding/student-org-funding/spring2020-appropriationform.xlsx</t>
  </si>
  <si>
    <t xml:space="preserve">Student organizations are limited to one (1) appropriation request per semester, two (2) events per appropriation, and with one (1) line item of each category per event. </t>
  </si>
  <si>
    <t>NEW!!</t>
  </si>
  <si>
    <t>Fall 2020</t>
  </si>
  <si>
    <t>Council Meeting</t>
  </si>
  <si>
    <t>Earliest Funding Available</t>
  </si>
  <si>
    <t>September 18 @ 6:30pm</t>
  </si>
  <si>
    <t>September 26 @ 10:00am</t>
  </si>
  <si>
    <t>September 30</t>
  </si>
  <si>
    <t>October 23 @ 6:30pm</t>
  </si>
  <si>
    <t>October 31 @ 10:00am</t>
  </si>
  <si>
    <t>October 28</t>
  </si>
  <si>
    <t>November 9 @ 11:59pm</t>
  </si>
  <si>
    <t>November 13 @ 6:30pm</t>
  </si>
  <si>
    <t>November 21 @ 10:00 am</t>
  </si>
  <si>
    <t>November 25</t>
  </si>
  <si>
    <t>November 16 @ 11:59pm</t>
  </si>
  <si>
    <t>November 20 @6:30pm</t>
  </si>
  <si>
    <t>December 5 @ 10:00am</t>
  </si>
  <si>
    <t>December 9</t>
  </si>
  <si>
    <t>All Finance Committee meetings will be held through Zoom</t>
  </si>
  <si>
    <t>All Council meetings will be held through Zoom</t>
  </si>
  <si>
    <t>September 15 @ 11:59pm</t>
  </si>
  <si>
    <t>October 19 @ 11:59pm</t>
  </si>
  <si>
    <r>
      <t>Conference / Registration Fees -</t>
    </r>
    <r>
      <rPr>
        <i/>
        <sz val="11"/>
        <color theme="1"/>
        <rFont val="Calibri"/>
        <family val="2"/>
      </rPr>
      <t xml:space="preserve"> </t>
    </r>
    <r>
      <rPr>
        <i/>
        <sz val="11"/>
        <color rgb="FF0000FF"/>
        <rFont val="Calibri"/>
        <family val="2"/>
      </rPr>
      <t>(Only cirtual conferences will be funded in accordance with UNM's COVID restrictions)</t>
    </r>
  </si>
  <si>
    <r>
      <t xml:space="preserve">Food - Refreshments - </t>
    </r>
    <r>
      <rPr>
        <i/>
        <sz val="11"/>
        <color rgb="FF0000FF"/>
        <rFont val="Calibri"/>
        <family val="2"/>
      </rPr>
      <t>(Funded only if in compliance with New Mexico's COVID social diatancing guidelines)</t>
    </r>
  </si>
  <si>
    <t>(Must be in compliance with New Mexico's travel guidelines)</t>
  </si>
  <si>
    <r>
      <t xml:space="preserve">Office Supplies - </t>
    </r>
    <r>
      <rPr>
        <i/>
        <sz val="11"/>
        <color rgb="FF0000FF"/>
        <rFont val="Calibri"/>
        <family val="2"/>
      </rPr>
      <t>(Must be of unexpected need or event)</t>
    </r>
  </si>
  <si>
    <t>Not funded due to New Mexico's COVID guidelines</t>
  </si>
  <si>
    <t>Graduate &amp; Professional Student Association</t>
  </si>
  <si>
    <t>9.19.2021</t>
  </si>
  <si>
    <t>David C. Saavedra</t>
  </si>
  <si>
    <t>505.240.4684</t>
  </si>
  <si>
    <t>gpsapres@unm.edu</t>
  </si>
  <si>
    <t>gpsacos@unm.edu</t>
  </si>
  <si>
    <t>Xavier P. Vallejo</t>
  </si>
  <si>
    <t>505.944.5903</t>
  </si>
  <si>
    <t xml:space="preserve">Annual Budget Process. </t>
  </si>
  <si>
    <t>CLUB 89- Draft &amp; Table Venue Rental $250 
Police Officer (Hourly) $90 
Basic Security Officer (Hourly) $160 
Musical Performer Stipends $600 
Miscellaneous Expenses $400</t>
  </si>
  <si>
    <t>Health Insurance supplement for President and Chief of Staff. The amount budgeted for did not match the premium rate for the 2021-2022 Student Health Plan published by the benefits team. Total amount per student (student only) $3,518.76</t>
  </si>
  <si>
    <t>SUB Suite 1021</t>
  </si>
  <si>
    <t>Programs Supplement to help cover the costs of putting on large-scale events, these include: GPSA/GEO Halloween Night to be held on October 22, 2021 from 6:00 to 9:00 PM and GPSA/Career Services Professional Networking Event Date/Time TBD</t>
  </si>
  <si>
    <t>24-inch iMac with Retina 4.5K display: Apple M1 chip with 8-core GPU, 256GB - Silver (New computers are needed because current desktop computers run extremely slow, near end of life)</t>
  </si>
  <si>
    <t>Funding needed for the marketing and advertisement of the new GPSA logo instituted in Spring of 2021. This funding will cover the cost of a new logo decal on the back wall of GPSA office and replacement of merchendise and marketing materials for organization. Imperative for organization identity and in our efforts to increase the awareness of the organization</t>
  </si>
  <si>
    <t>Stipend supplement for all GPSA Chair Positions (Executive Branch, Legislative Branch, Judicial Branch) and Finance Committee Members. This will supplement the budget so that we are abiding by our Governing Documents and compensating the individuals that we are required to and compensating everyone for their work to our organization. This will increase the normal Chair stipend from $400 per semester to $600 per semester and give the 4 Finance Committee Members a stipend of $200 each.</t>
  </si>
  <si>
    <t xml:space="preserve">Stipend Supplement for Chair Positions (You all do so much work and we need to restructure the Stipend amounts this year and going forward for GPSA); 
Healthcare Coverage for President and Chief of Staff (There was an increase that was not built into last years annual budget); 
Club 89/Events for Fall (Our budget does not support any events which is a disservice to our constituency and organization). Club 89 Dates: October 7, 2021 7:00-9:00 PM; November 4, 2021 7:00 to 9:00 PM. GPSA/GEO Halloween Event October 22, 2021 6:00-9:00 PM . GPSA Professional Networking Event Date TBD. New desktop computers for GPSA Office. Funding for rebranding of the organization in implementation of new logo throughout.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</si>
</sst>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quot;$&quot;#,##0.00"/>
    <numFmt numFmtId="165" formatCode="0.0%"/>
    <numFmt numFmtId="166" formatCode="[&lt;=9999999]###\-####;\(###\)\ ###\-####"/>
    <numFmt numFmtId="167" formatCode="&quot;$&quot;#,##0"/>
  </numFmts>
  <fonts count="64">
    <font>
      <sz val="11"/>
      <color theme="1"/>
      <name val="Calibri"/>
      <family val="2"/>
      <scheme val="minor"/>
    </font>
    <font>
      <sz val="11"/>
      <color theme="1"/>
      <name val="Calibri"/>
      <family val="2"/>
      <scheme val="minor"/>
    </font>
    <font>
      <b/>
      <sz val="11"/>
      <color theme="1"/>
      <name val="Calibri"/>
      <family val="2"/>
      <scheme val="minor"/>
    </font>
    <font>
      <i/>
      <sz val="9"/>
      <color theme="1"/>
      <name val="Calibri"/>
      <family val="2"/>
      <scheme val="minor"/>
    </font>
    <font>
      <b/>
      <i/>
      <sz val="14"/>
      <color theme="1"/>
      <name val="Calibri"/>
      <family val="2"/>
      <scheme val="minor"/>
    </font>
    <font>
      <i/>
      <sz val="11"/>
      <color theme="1"/>
      <name val="Calibri"/>
      <family val="2"/>
      <scheme val="minor"/>
    </font>
    <font>
      <b/>
      <sz val="14"/>
      <color theme="1"/>
      <name val="Calibri"/>
      <family val="2"/>
      <scheme val="minor"/>
    </font>
    <font>
      <sz val="10"/>
      <name val="Arial"/>
      <family val="2"/>
    </font>
    <font>
      <sz val="16"/>
      <name val="Arial"/>
      <family val="2"/>
    </font>
    <font>
      <b/>
      <sz val="10"/>
      <name val="Arial"/>
      <family val="2"/>
    </font>
    <font>
      <b/>
      <sz val="14"/>
      <name val="Arial"/>
      <family val="2"/>
    </font>
    <font>
      <sz val="10"/>
      <color rgb="FFFF0000"/>
      <name val="Arial"/>
      <family val="2"/>
    </font>
    <font>
      <b/>
      <sz val="10"/>
      <color rgb="FFFF0000"/>
      <name val="Arial"/>
      <family val="2"/>
    </font>
    <font>
      <sz val="8"/>
      <color rgb="FF000000"/>
      <name val="Tahoma"/>
      <family val="2"/>
    </font>
    <font>
      <sz val="8"/>
      <name val="Calibri"/>
      <family val="2"/>
      <scheme val="minor"/>
    </font>
    <font>
      <u/>
      <sz val="11"/>
      <color theme="10"/>
      <name val="Calibri"/>
      <family val="2"/>
      <scheme val="minor"/>
    </font>
    <font>
      <b/>
      <sz val="12"/>
      <color theme="1"/>
      <name val="Calibri"/>
      <family val="2"/>
      <scheme val="minor"/>
    </font>
    <font>
      <b/>
      <i/>
      <sz val="11"/>
      <color theme="1"/>
      <name val="Calibri"/>
      <family val="2"/>
      <scheme val="minor"/>
    </font>
    <font>
      <b/>
      <sz val="12"/>
      <color rgb="FF0000FF"/>
      <name val="Calibri"/>
      <family val="2"/>
      <scheme val="minor"/>
    </font>
    <font>
      <sz val="11"/>
      <color rgb="FF0000FF"/>
      <name val="Calibri"/>
      <family val="2"/>
      <scheme val="minor"/>
    </font>
    <font>
      <u/>
      <sz val="11"/>
      <color rgb="FF0000FF"/>
      <name val="Calibri"/>
      <family val="2"/>
      <scheme val="minor"/>
    </font>
    <font>
      <b/>
      <u/>
      <sz val="11"/>
      <color rgb="FF0000FF"/>
      <name val="Calibri"/>
      <family val="2"/>
      <scheme val="minor"/>
    </font>
    <font>
      <b/>
      <sz val="16"/>
      <color rgb="FF0000FF"/>
      <name val="Calibri"/>
      <family val="2"/>
      <scheme val="minor"/>
    </font>
    <font>
      <b/>
      <sz val="11"/>
      <color theme="5" tint="-0.249977111117893"/>
      <name val="Calibri"/>
      <family val="2"/>
      <scheme val="minor"/>
    </font>
    <font>
      <b/>
      <sz val="11"/>
      <color rgb="FF00B0F0"/>
      <name val="Calibri"/>
      <family val="2"/>
      <scheme val="minor"/>
    </font>
    <font>
      <b/>
      <sz val="11"/>
      <name val="Calibri"/>
      <family val="2"/>
      <scheme val="minor"/>
    </font>
    <font>
      <sz val="10"/>
      <color theme="1"/>
      <name val="Calibri"/>
      <family val="2"/>
      <scheme val="minor"/>
    </font>
    <font>
      <sz val="11"/>
      <color rgb="FFC00000"/>
      <name val="Calibri"/>
      <family val="2"/>
    </font>
    <font>
      <b/>
      <sz val="9"/>
      <color theme="1"/>
      <name val="Calibri"/>
      <family val="2"/>
      <scheme val="minor"/>
    </font>
    <font>
      <b/>
      <sz val="12"/>
      <color rgb="FFC00000"/>
      <name val="Calibri"/>
      <family val="2"/>
      <scheme val="minor"/>
    </font>
    <font>
      <sz val="11"/>
      <color theme="1"/>
      <name val="Candara"/>
      <family val="2"/>
    </font>
    <font>
      <sz val="28"/>
      <color theme="0"/>
      <name val="Bahnschrift"/>
      <family val="2"/>
    </font>
    <font>
      <sz val="11"/>
      <color theme="1"/>
      <name val="Bahnschrift"/>
      <family val="2"/>
    </font>
    <font>
      <sz val="28"/>
      <color theme="1"/>
      <name val="Bahnschrift"/>
      <family val="2"/>
    </font>
    <font>
      <b/>
      <sz val="12"/>
      <color theme="1"/>
      <name val="Candara"/>
      <family val="2"/>
    </font>
    <font>
      <b/>
      <sz val="18"/>
      <color rgb="FF66FFFF"/>
      <name val="Calibri"/>
      <family val="2"/>
      <scheme val="minor"/>
    </font>
    <font>
      <b/>
      <sz val="12"/>
      <color rgb="FFFF0000"/>
      <name val="Calibri"/>
      <family val="2"/>
      <scheme val="minor"/>
    </font>
    <font>
      <b/>
      <sz val="11"/>
      <color rgb="FFFF0000"/>
      <name val="Calibri"/>
      <family val="2"/>
      <scheme val="minor"/>
    </font>
    <font>
      <b/>
      <i/>
      <sz val="12"/>
      <color rgb="FF0000FF"/>
      <name val="Calibri"/>
      <family val="2"/>
      <scheme val="minor"/>
    </font>
    <font>
      <sz val="11"/>
      <color rgb="FFC00000"/>
      <name val="Calibri"/>
      <family val="2"/>
      <scheme val="minor"/>
    </font>
    <font>
      <sz val="14"/>
      <color rgb="FFFFFF00"/>
      <name val="Franklin Gothic Demi"/>
      <family val="2"/>
    </font>
    <font>
      <b/>
      <sz val="11"/>
      <name val="Calibri"/>
      <family val="2"/>
    </font>
    <font>
      <b/>
      <sz val="11"/>
      <color rgb="FF0000FF"/>
      <name val="Calibri"/>
      <family val="2"/>
    </font>
    <font>
      <b/>
      <sz val="14"/>
      <color rgb="FF0000FF"/>
      <name val="Candara"/>
      <family val="2"/>
    </font>
    <font>
      <b/>
      <sz val="12"/>
      <color rgb="FF0000FF"/>
      <name val="Arial Black"/>
      <family val="2"/>
    </font>
    <font>
      <sz val="11"/>
      <color theme="1"/>
      <name val="Calibri"/>
      <family val="1"/>
      <charset val="2"/>
      <scheme val="minor"/>
    </font>
    <font>
      <sz val="11"/>
      <color theme="1"/>
      <name val="Wingdings"/>
      <charset val="2"/>
    </font>
    <font>
      <sz val="11"/>
      <color theme="1"/>
      <name val="Calibri"/>
      <family val="2"/>
      <charset val="2"/>
      <scheme val="minor"/>
    </font>
    <font>
      <b/>
      <i/>
      <sz val="18"/>
      <color rgb="FF66FFFF"/>
      <name val="Calibri"/>
      <family val="2"/>
      <scheme val="minor"/>
    </font>
    <font>
      <b/>
      <sz val="16"/>
      <color rgb="FF0000FF"/>
      <name val="Arial Black"/>
      <family val="2"/>
    </font>
    <font>
      <b/>
      <sz val="28"/>
      <color theme="0"/>
      <name val="Candara"/>
      <family val="2"/>
    </font>
    <font>
      <b/>
      <sz val="14"/>
      <color theme="0"/>
      <name val="Calibri"/>
      <family val="2"/>
      <scheme val="minor"/>
    </font>
    <font>
      <b/>
      <sz val="16"/>
      <color rgb="FF99FF99"/>
      <name val="Calibri"/>
      <family val="2"/>
      <scheme val="minor"/>
    </font>
    <font>
      <b/>
      <sz val="14"/>
      <color rgb="FFCC0066"/>
      <name val="Calibri"/>
      <family val="2"/>
      <scheme val="minor"/>
    </font>
    <font>
      <b/>
      <sz val="14"/>
      <color theme="0"/>
      <name val="Candara"/>
      <family val="2"/>
    </font>
    <font>
      <i/>
      <sz val="11"/>
      <color theme="1"/>
      <name val="Calibri"/>
      <family val="2"/>
    </font>
    <font>
      <i/>
      <sz val="11"/>
      <color rgb="FF0000FF"/>
      <name val="Calibri"/>
      <family val="2"/>
    </font>
    <font>
      <i/>
      <sz val="11"/>
      <color rgb="FF0000FF"/>
      <name val="Calibri"/>
      <family val="2"/>
      <scheme val="minor"/>
    </font>
    <font>
      <b/>
      <sz val="12"/>
      <color theme="0" tint="-4.9989318521683403E-2"/>
      <name val="Candara"/>
      <family val="2"/>
    </font>
    <font>
      <b/>
      <i/>
      <sz val="14"/>
      <color rgb="FF6600FF"/>
      <name val="Candara"/>
      <family val="2"/>
    </font>
    <font>
      <b/>
      <i/>
      <sz val="14"/>
      <color rgb="FFCC0066"/>
      <name val="Candara"/>
      <family val="2"/>
    </font>
    <font>
      <b/>
      <sz val="9"/>
      <color rgb="FFFF0000"/>
      <name val="Tahoma"/>
      <family val="2"/>
    </font>
    <font>
      <b/>
      <sz val="9"/>
      <color rgb="FF000000"/>
      <name val="Tahoma"/>
      <family val="2"/>
    </font>
    <font>
      <sz val="9"/>
      <color rgb="FF000000"/>
      <name val="Tahoma"/>
      <family val="2"/>
    </font>
  </fonts>
  <fills count="12">
    <fill>
      <patternFill patternType="none"/>
    </fill>
    <fill>
      <patternFill patternType="gray125"/>
    </fill>
    <fill>
      <patternFill patternType="solid">
        <fgColor theme="0" tint="-0.14999847407452621"/>
        <bgColor indexed="64"/>
      </patternFill>
    </fill>
    <fill>
      <patternFill patternType="solid">
        <fgColor indexed="8"/>
        <bgColor indexed="64"/>
      </patternFill>
    </fill>
    <fill>
      <patternFill patternType="solid">
        <fgColor indexed="55"/>
        <bgColor indexed="64"/>
      </patternFill>
    </fill>
    <fill>
      <patternFill patternType="solid">
        <fgColor theme="0"/>
        <bgColor indexed="64"/>
      </patternFill>
    </fill>
    <fill>
      <patternFill patternType="solid">
        <fgColor rgb="FFCC0066"/>
        <bgColor indexed="64"/>
      </patternFill>
    </fill>
    <fill>
      <patternFill patternType="solid">
        <fgColor rgb="FFFFA7D3"/>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7030A0"/>
        <bgColor indexed="64"/>
      </patternFill>
    </fill>
  </fills>
  <borders count="59">
    <border>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diagonal/>
    </border>
    <border>
      <left/>
      <right/>
      <top style="thin">
        <color auto="1"/>
      </top>
      <bottom style="thin">
        <color auto="1"/>
      </bottom>
      <diagonal/>
    </border>
    <border>
      <left style="medium">
        <color auto="1"/>
      </left>
      <right style="medium">
        <color auto="1"/>
      </right>
      <top style="medium">
        <color auto="1"/>
      </top>
      <bottom/>
      <diagonal/>
    </border>
    <border>
      <left/>
      <right/>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thin">
        <color auto="1"/>
      </right>
      <top/>
      <bottom style="medium">
        <color auto="1"/>
      </bottom>
      <diagonal/>
    </border>
    <border>
      <left/>
      <right/>
      <top style="medium">
        <color auto="1"/>
      </top>
      <bottom style="thin">
        <color auto="1"/>
      </bottom>
      <diagonal/>
    </border>
    <border>
      <left style="medium">
        <color auto="1"/>
      </left>
      <right style="medium">
        <color auto="1"/>
      </right>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auto="1"/>
      </right>
      <top style="thin">
        <color indexed="64"/>
      </top>
      <bottom style="double">
        <color indexed="64"/>
      </bottom>
      <diagonal/>
    </border>
    <border>
      <left/>
      <right/>
      <top style="medium">
        <color indexed="64"/>
      </top>
      <bottom style="medium">
        <color indexed="64"/>
      </bottom>
      <diagonal/>
    </border>
    <border>
      <left style="medium">
        <color rgb="FF0000FF"/>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bottom style="thin">
        <color auto="1"/>
      </bottom>
      <diagonal/>
    </border>
  </borders>
  <cellStyleXfs count="6">
    <xf numFmtId="0" fontId="0" fillId="0" borderId="0"/>
    <xf numFmtId="44" fontId="1"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15" fillId="0" borderId="0" applyNumberFormat="0" applyFill="0" applyBorder="0" applyAlignment="0" applyProtection="0"/>
  </cellStyleXfs>
  <cellXfs count="268">
    <xf numFmtId="0" fontId="0" fillId="0" borderId="0" xfId="0"/>
    <xf numFmtId="0" fontId="6" fillId="0" borderId="0" xfId="0" applyFont="1"/>
    <xf numFmtId="0" fontId="7" fillId="0" borderId="0" xfId="2"/>
    <xf numFmtId="164" fontId="7" fillId="0" borderId="17" xfId="2" applyNumberFormat="1" applyBorder="1" applyProtection="1">
      <protection locked="0"/>
    </xf>
    <xf numFmtId="0" fontId="7" fillId="0" borderId="17" xfId="2" applyBorder="1" applyProtection="1">
      <protection locked="0"/>
    </xf>
    <xf numFmtId="164" fontId="7" fillId="0" borderId="3" xfId="2" applyNumberFormat="1" applyBorder="1" applyProtection="1">
      <protection locked="0"/>
    </xf>
    <xf numFmtId="0" fontId="7" fillId="0" borderId="3" xfId="2" applyBorder="1" applyProtection="1">
      <protection locked="0"/>
    </xf>
    <xf numFmtId="0" fontId="7" fillId="0" borderId="3" xfId="2" applyBorder="1" applyAlignment="1" applyProtection="1">
      <alignment horizontal="center"/>
      <protection locked="0"/>
    </xf>
    <xf numFmtId="0" fontId="7" fillId="0" borderId="17" xfId="2" applyBorder="1" applyAlignment="1" applyProtection="1">
      <alignment horizontal="center"/>
      <protection locked="0"/>
    </xf>
    <xf numFmtId="164" fontId="11" fillId="0" borderId="18" xfId="2" applyNumberFormat="1" applyFont="1" applyBorder="1" applyAlignment="1" applyProtection="1">
      <protection locked="0"/>
    </xf>
    <xf numFmtId="164" fontId="11" fillId="0" borderId="3" xfId="2" applyNumberFormat="1" applyFont="1" applyBorder="1" applyAlignment="1" applyProtection="1">
      <protection locked="0"/>
    </xf>
    <xf numFmtId="164" fontId="11" fillId="0" borderId="19" xfId="2" applyNumberFormat="1" applyFont="1" applyBorder="1" applyAlignment="1">
      <alignment horizontal="center"/>
    </xf>
    <xf numFmtId="165" fontId="7" fillId="0" borderId="20" xfId="4" applyNumberFormat="1" applyFont="1" applyBorder="1" applyAlignment="1">
      <alignment horizontal="center"/>
    </xf>
    <xf numFmtId="164" fontId="7" fillId="0" borderId="27" xfId="2" applyNumberFormat="1" applyBorder="1" applyAlignment="1" applyProtection="1">
      <protection locked="0"/>
    </xf>
    <xf numFmtId="164" fontId="7" fillId="0" borderId="3" xfId="2" applyNumberFormat="1" applyBorder="1" applyAlignment="1" applyProtection="1">
      <protection locked="0"/>
    </xf>
    <xf numFmtId="164" fontId="9" fillId="0" borderId="3" xfId="2" applyNumberFormat="1" applyFont="1" applyBorder="1" applyProtection="1"/>
    <xf numFmtId="165" fontId="9" fillId="0" borderId="3" xfId="4" applyNumberFormat="1" applyFont="1" applyBorder="1" applyProtection="1"/>
    <xf numFmtId="164" fontId="9" fillId="0" borderId="21" xfId="2" applyNumberFormat="1" applyFont="1" applyBorder="1" applyAlignment="1" applyProtection="1"/>
    <xf numFmtId="164" fontId="12" fillId="0" borderId="22" xfId="2" applyNumberFormat="1" applyFont="1" applyBorder="1" applyAlignment="1" applyProtection="1"/>
    <xf numFmtId="164" fontId="9" fillId="0" borderId="17" xfId="2" applyNumberFormat="1" applyFont="1" applyBorder="1" applyProtection="1"/>
    <xf numFmtId="164" fontId="0" fillId="0" borderId="0" xfId="0" applyNumberFormat="1" applyBorder="1" applyAlignment="1" applyProtection="1">
      <alignment vertical="center"/>
      <protection locked="0"/>
    </xf>
    <xf numFmtId="164" fontId="0" fillId="0" borderId="0" xfId="0" applyNumberFormat="1" applyBorder="1" applyAlignment="1" applyProtection="1">
      <alignment horizontal="center" vertical="center"/>
      <protection locked="0"/>
    </xf>
    <xf numFmtId="1" fontId="0" fillId="0" borderId="14" xfId="0" applyNumberFormat="1" applyBorder="1" applyAlignment="1" applyProtection="1">
      <alignment horizontal="center" vertical="center"/>
      <protection locked="0"/>
    </xf>
    <xf numFmtId="1" fontId="0" fillId="0" borderId="0" xfId="0" applyNumberFormat="1" applyBorder="1" applyAlignment="1" applyProtection="1">
      <alignment vertical="center"/>
      <protection locked="0"/>
    </xf>
    <xf numFmtId="0" fontId="0" fillId="0" borderId="0" xfId="0"/>
    <xf numFmtId="0" fontId="0" fillId="0" borderId="0" xfId="0" applyProtection="1">
      <protection locked="0"/>
    </xf>
    <xf numFmtId="44" fontId="0" fillId="0" borderId="3" xfId="1" applyFont="1" applyBorder="1" applyProtection="1">
      <protection locked="0"/>
    </xf>
    <xf numFmtId="1" fontId="0" fillId="0" borderId="0" xfId="0" applyNumberFormat="1" applyProtection="1">
      <protection locked="0"/>
    </xf>
    <xf numFmtId="0" fontId="6" fillId="0" borderId="0" xfId="0" applyFont="1" applyProtection="1">
      <protection locked="0"/>
    </xf>
    <xf numFmtId="1" fontId="0" fillId="0" borderId="0" xfId="1" applyNumberFormat="1" applyFont="1" applyBorder="1" applyAlignment="1" applyProtection="1">
      <alignment horizontal="center"/>
      <protection locked="0"/>
    </xf>
    <xf numFmtId="0" fontId="2" fillId="0" borderId="24" xfId="0" applyFont="1" applyBorder="1" applyAlignment="1" applyProtection="1">
      <alignment horizontal="center"/>
      <protection locked="0"/>
    </xf>
    <xf numFmtId="0" fontId="0" fillId="0" borderId="0" xfId="0" applyBorder="1" applyAlignment="1" applyProtection="1">
      <protection locked="0"/>
    </xf>
    <xf numFmtId="0" fontId="0" fillId="0" borderId="25" xfId="0" applyBorder="1" applyProtection="1">
      <protection locked="0"/>
    </xf>
    <xf numFmtId="0" fontId="0" fillId="0" borderId="26" xfId="0" applyBorder="1" applyProtection="1">
      <protection locked="0"/>
    </xf>
    <xf numFmtId="0" fontId="0" fillId="0" borderId="0" xfId="0" applyBorder="1" applyProtection="1">
      <protection locked="0"/>
    </xf>
    <xf numFmtId="0" fontId="5" fillId="0" borderId="0" xfId="0" applyFont="1" applyProtection="1">
      <protection locked="0"/>
    </xf>
    <xf numFmtId="0" fontId="2" fillId="0" borderId="0" xfId="0" applyFont="1" applyAlignment="1" applyProtection="1">
      <protection locked="0"/>
    </xf>
    <xf numFmtId="0" fontId="6" fillId="0" borderId="1" xfId="0" applyFont="1" applyBorder="1" applyAlignment="1" applyProtection="1">
      <alignment horizontal="center"/>
      <protection locked="0"/>
    </xf>
    <xf numFmtId="0" fontId="0" fillId="2" borderId="3" xfId="0" applyFill="1" applyBorder="1" applyAlignment="1" applyProtection="1">
      <alignment horizontal="center"/>
      <protection locked="0"/>
    </xf>
    <xf numFmtId="0" fontId="0" fillId="0" borderId="3" xfId="0" applyBorder="1" applyProtection="1">
      <protection locked="0"/>
    </xf>
    <xf numFmtId="0" fontId="0" fillId="0" borderId="2" xfId="0" applyBorder="1" applyProtection="1">
      <protection locked="0"/>
    </xf>
    <xf numFmtId="0" fontId="2" fillId="0" borderId="0" xfId="0" applyFont="1" applyProtection="1">
      <protection locked="0"/>
    </xf>
    <xf numFmtId="0" fontId="3" fillId="0" borderId="0" xfId="0" applyFont="1" applyProtection="1">
      <protection locked="0"/>
    </xf>
    <xf numFmtId="0" fontId="4" fillId="0" borderId="0" xfId="0" applyFont="1" applyProtection="1">
      <protection locked="0"/>
    </xf>
    <xf numFmtId="0" fontId="19" fillId="0" borderId="0" xfId="0" applyFont="1" applyProtection="1">
      <protection locked="0"/>
    </xf>
    <xf numFmtId="0" fontId="24" fillId="0" borderId="0" xfId="0" applyFont="1" applyProtection="1">
      <protection locked="0"/>
    </xf>
    <xf numFmtId="0" fontId="23" fillId="0" borderId="0" xfId="0" applyFont="1" applyAlignment="1" applyProtection="1">
      <alignment horizontal="left" indent="2"/>
      <protection locked="0"/>
    </xf>
    <xf numFmtId="0" fontId="0" fillId="0" borderId="23" xfId="0" applyBorder="1" applyProtection="1">
      <protection locked="0"/>
    </xf>
    <xf numFmtId="44" fontId="2" fillId="0" borderId="45" xfId="1" applyFont="1" applyBorder="1" applyProtection="1"/>
    <xf numFmtId="0" fontId="16" fillId="0" borderId="0" xfId="0" applyFont="1" applyProtection="1">
      <protection locked="0"/>
    </xf>
    <xf numFmtId="0" fontId="0" fillId="0" borderId="0" xfId="0" applyBorder="1" applyAlignment="1" applyProtection="1">
      <alignment horizontal="left" vertical="top" wrapText="1"/>
      <protection locked="0"/>
    </xf>
    <xf numFmtId="0" fontId="27" fillId="0" borderId="0" xfId="0" applyFont="1" applyProtection="1">
      <protection locked="0"/>
    </xf>
    <xf numFmtId="0" fontId="2" fillId="0" borderId="10" xfId="0" applyFont="1" applyBorder="1" applyAlignment="1" applyProtection="1">
      <alignment horizontal="left" indent="2"/>
      <protection locked="0"/>
    </xf>
    <xf numFmtId="0" fontId="2" fillId="0" borderId="10" xfId="0" applyFont="1" applyBorder="1" applyProtection="1">
      <protection locked="0"/>
    </xf>
    <xf numFmtId="1" fontId="2" fillId="0" borderId="37" xfId="0" applyNumberFormat="1" applyFont="1" applyBorder="1" applyAlignment="1" applyProtection="1">
      <alignment horizontal="center"/>
      <protection locked="0"/>
    </xf>
    <xf numFmtId="0" fontId="2" fillId="0" borderId="10" xfId="0" applyFont="1" applyBorder="1" applyAlignment="1" applyProtection="1">
      <alignment horizontal="left" indent="1"/>
      <protection locked="0"/>
    </xf>
    <xf numFmtId="0" fontId="0" fillId="0" borderId="10" xfId="0" applyBorder="1" applyProtection="1">
      <protection locked="0"/>
    </xf>
    <xf numFmtId="0" fontId="0" fillId="0" borderId="13" xfId="0" applyBorder="1" applyProtection="1">
      <protection locked="0"/>
    </xf>
    <xf numFmtId="0" fontId="0" fillId="0" borderId="16" xfId="0" applyBorder="1" applyProtection="1">
      <protection locked="0"/>
    </xf>
    <xf numFmtId="0" fontId="0" fillId="0" borderId="0" xfId="0" applyAlignment="1">
      <alignment vertical="center"/>
    </xf>
    <xf numFmtId="0" fontId="18" fillId="0" borderId="0" xfId="0" applyFont="1" applyFill="1" applyAlignment="1" applyProtection="1">
      <protection locked="0"/>
    </xf>
    <xf numFmtId="0" fontId="16" fillId="0" borderId="0" xfId="0" applyFont="1" applyBorder="1" applyAlignment="1" applyProtection="1"/>
    <xf numFmtId="0" fontId="7" fillId="0" borderId="0" xfId="3"/>
    <xf numFmtId="0" fontId="0" fillId="0" borderId="0" xfId="0" applyFill="1" applyProtection="1">
      <protection locked="0"/>
    </xf>
    <xf numFmtId="0" fontId="0" fillId="0" borderId="0" xfId="0" applyFill="1" applyBorder="1" applyAlignment="1" applyProtection="1">
      <alignment horizontal="left" vertical="top" wrapText="1"/>
      <protection locked="0"/>
    </xf>
    <xf numFmtId="164" fontId="0" fillId="0" borderId="0" xfId="0" applyNumberFormat="1" applyFill="1" applyBorder="1" applyAlignment="1" applyProtection="1">
      <alignment horizontal="center" vertical="center"/>
      <protection locked="0"/>
    </xf>
    <xf numFmtId="0" fontId="0" fillId="0" borderId="0" xfId="0" applyFill="1" applyBorder="1" applyProtection="1">
      <protection locked="0"/>
    </xf>
    <xf numFmtId="164" fontId="0" fillId="0" borderId="0" xfId="0" applyNumberFormat="1" applyFill="1" applyBorder="1" applyAlignment="1" applyProtection="1">
      <alignment vertical="center"/>
      <protection locked="0"/>
    </xf>
    <xf numFmtId="166" fontId="15" fillId="0" borderId="0" xfId="5" applyNumberFormat="1" applyFill="1" applyBorder="1" applyAlignment="1" applyProtection="1">
      <alignment vertical="center"/>
      <protection locked="0"/>
    </xf>
    <xf numFmtId="0" fontId="32" fillId="0" borderId="0" xfId="0" applyFont="1"/>
    <xf numFmtId="0" fontId="33" fillId="5" borderId="0" xfId="0" applyFont="1" applyFill="1" applyAlignment="1">
      <alignment vertical="center"/>
    </xf>
    <xf numFmtId="0" fontId="34" fillId="0" borderId="0" xfId="0" applyFont="1"/>
    <xf numFmtId="0" fontId="30" fillId="0" borderId="48" xfId="0" applyFont="1" applyBorder="1" applyAlignment="1">
      <alignment horizontal="center" vertical="center"/>
    </xf>
    <xf numFmtId="49" fontId="30" fillId="0" borderId="48" xfId="0" applyNumberFormat="1" applyFont="1" applyBorder="1" applyAlignment="1">
      <alignment horizontal="center" vertical="center"/>
    </xf>
    <xf numFmtId="0" fontId="0" fillId="0" borderId="43" xfId="0" applyBorder="1" applyAlignment="1" applyProtection="1">
      <alignment horizontal="center"/>
      <protection locked="0"/>
    </xf>
    <xf numFmtId="0" fontId="0" fillId="5" borderId="49" xfId="0" applyFill="1" applyBorder="1" applyAlignment="1" applyProtection="1">
      <alignment horizontal="left" indent="1"/>
    </xf>
    <xf numFmtId="6" fontId="0" fillId="5" borderId="50" xfId="0" applyNumberFormat="1" applyFill="1" applyBorder="1" applyAlignment="1" applyProtection="1">
      <alignment horizontal="center"/>
    </xf>
    <xf numFmtId="0" fontId="0" fillId="5" borderId="51" xfId="0" applyFill="1" applyBorder="1" applyAlignment="1" applyProtection="1">
      <alignment horizontal="left" indent="1"/>
    </xf>
    <xf numFmtId="6" fontId="0" fillId="5" borderId="52" xfId="0" applyNumberFormat="1" applyFill="1" applyBorder="1" applyAlignment="1" applyProtection="1">
      <alignment horizontal="center"/>
    </xf>
    <xf numFmtId="6" fontId="37" fillId="5" borderId="52" xfId="0" applyNumberFormat="1" applyFont="1" applyFill="1" applyBorder="1" applyAlignment="1" applyProtection="1">
      <alignment horizontal="center"/>
    </xf>
    <xf numFmtId="0" fontId="0" fillId="0" borderId="51" xfId="0" applyFill="1" applyBorder="1" applyAlignment="1" applyProtection="1">
      <alignment horizontal="left" vertical="center" indent="1"/>
    </xf>
    <xf numFmtId="167" fontId="0" fillId="0" borderId="52" xfId="0" applyNumberFormat="1" applyFill="1" applyBorder="1" applyAlignment="1" applyProtection="1">
      <alignment horizontal="center" wrapText="1"/>
    </xf>
    <xf numFmtId="0" fontId="0" fillId="0" borderId="0" xfId="0" applyProtection="1"/>
    <xf numFmtId="0" fontId="38" fillId="0" borderId="0" xfId="0" applyFont="1" applyAlignment="1" applyProtection="1">
      <alignment horizontal="left" indent="1"/>
    </xf>
    <xf numFmtId="0" fontId="0" fillId="0" borderId="0" xfId="0" applyAlignment="1">
      <alignment wrapText="1"/>
    </xf>
    <xf numFmtId="0" fontId="39" fillId="0" borderId="0" xfId="0" applyFont="1" applyProtection="1">
      <protection locked="0"/>
    </xf>
    <xf numFmtId="0" fontId="25" fillId="0" borderId="0" xfId="0" applyFont="1" applyProtection="1">
      <protection locked="0"/>
    </xf>
    <xf numFmtId="0" fontId="25" fillId="0" borderId="0" xfId="0" applyFont="1" applyAlignment="1" applyProtection="1">
      <alignment horizontal="left" indent="1"/>
      <protection locked="0"/>
    </xf>
    <xf numFmtId="0" fontId="17" fillId="0" borderId="0" xfId="0" applyFont="1" applyProtection="1"/>
    <xf numFmtId="44" fontId="0" fillId="0" borderId="44" xfId="0" applyNumberFormat="1" applyBorder="1" applyProtection="1"/>
    <xf numFmtId="0" fontId="44" fillId="0" borderId="0" xfId="0" applyFont="1" applyAlignment="1">
      <alignment horizontal="center" vertical="top"/>
    </xf>
    <xf numFmtId="0" fontId="46" fillId="0" borderId="0" xfId="0" applyFont="1"/>
    <xf numFmtId="6" fontId="2" fillId="5" borderId="19" xfId="0" applyNumberFormat="1" applyFont="1" applyFill="1" applyBorder="1" applyAlignment="1" applyProtection="1">
      <alignment horizontal="center" wrapText="1"/>
    </xf>
    <xf numFmtId="6" fontId="47" fillId="5" borderId="57" xfId="0" applyNumberFormat="1" applyFont="1" applyFill="1" applyBorder="1" applyAlignment="1" applyProtection="1">
      <alignment horizontal="left" wrapText="1" indent="1"/>
    </xf>
    <xf numFmtId="0" fontId="16" fillId="0" borderId="0" xfId="0" applyFont="1" applyAlignment="1" applyProtection="1">
      <alignment horizontal="center"/>
    </xf>
    <xf numFmtId="0" fontId="48" fillId="0" borderId="0" xfId="0" applyFont="1" applyFill="1" applyAlignment="1" applyProtection="1">
      <alignment horizontal="center" vertical="center"/>
    </xf>
    <xf numFmtId="0" fontId="0" fillId="0" borderId="0" xfId="0" applyFill="1"/>
    <xf numFmtId="0" fontId="2" fillId="0" borderId="23" xfId="0" applyFont="1" applyBorder="1" applyAlignment="1" applyProtection="1">
      <alignment horizontal="left" vertical="center"/>
    </xf>
    <xf numFmtId="0" fontId="2" fillId="0" borderId="13" xfId="0" applyFont="1" applyBorder="1" applyAlignment="1" applyProtection="1">
      <alignment horizontal="left" vertical="center"/>
    </xf>
    <xf numFmtId="0" fontId="31" fillId="0" borderId="0" xfId="0" applyFont="1" applyAlignment="1">
      <alignment horizontal="center" vertical="center"/>
    </xf>
    <xf numFmtId="0" fontId="33" fillId="0" borderId="0" xfId="0" applyFont="1" applyAlignment="1">
      <alignment vertical="center"/>
    </xf>
    <xf numFmtId="49" fontId="0" fillId="0" borderId="0" xfId="0" applyNumberFormat="1" applyAlignment="1">
      <alignment horizontal="center"/>
    </xf>
    <xf numFmtId="0" fontId="30" fillId="0" borderId="0" xfId="0" applyFont="1"/>
    <xf numFmtId="49" fontId="30" fillId="0" borderId="0" xfId="0" applyNumberFormat="1" applyFont="1" applyAlignment="1">
      <alignment horizontal="center"/>
    </xf>
    <xf numFmtId="1" fontId="0" fillId="10" borderId="14" xfId="0" applyNumberFormat="1" applyFill="1" applyBorder="1" applyAlignment="1" applyProtection="1">
      <alignment horizontal="center"/>
      <protection locked="0"/>
    </xf>
    <xf numFmtId="0" fontId="0" fillId="7" borderId="3" xfId="0" applyFill="1" applyBorder="1" applyAlignment="1" applyProtection="1">
      <alignment horizontal="center"/>
      <protection locked="0"/>
    </xf>
    <xf numFmtId="0" fontId="2" fillId="7" borderId="43" xfId="0" applyFont="1" applyFill="1" applyBorder="1" applyAlignment="1" applyProtection="1">
      <alignment horizontal="center"/>
      <protection locked="0"/>
    </xf>
    <xf numFmtId="44" fontId="2" fillId="7" borderId="44" xfId="1" applyFont="1" applyFill="1" applyBorder="1" applyProtection="1"/>
    <xf numFmtId="0" fontId="0" fillId="9" borderId="51" xfId="0" applyFill="1" applyBorder="1" applyAlignment="1" applyProtection="1">
      <alignment horizontal="left" indent="1"/>
    </xf>
    <xf numFmtId="167" fontId="0" fillId="9" borderId="52" xfId="0" applyNumberFormat="1" applyFill="1" applyBorder="1" applyAlignment="1" applyProtection="1">
      <alignment horizontal="center"/>
    </xf>
    <xf numFmtId="167" fontId="45" fillId="9" borderId="52" xfId="0" applyNumberFormat="1" applyFont="1" applyFill="1" applyBorder="1" applyAlignment="1" applyProtection="1">
      <alignment horizontal="left" vertical="top" wrapText="1" indent="1"/>
    </xf>
    <xf numFmtId="0" fontId="0" fillId="9" borderId="53" xfId="0" applyFill="1" applyBorder="1" applyAlignment="1" applyProtection="1">
      <alignment horizontal="left" vertical="center" indent="1"/>
    </xf>
    <xf numFmtId="0" fontId="0" fillId="9" borderId="51" xfId="0" applyFill="1" applyBorder="1" applyAlignment="1" applyProtection="1">
      <alignment horizontal="left" vertical="center" wrapText="1" indent="1"/>
    </xf>
    <xf numFmtId="0" fontId="57" fillId="9" borderId="56" xfId="0" applyFont="1" applyFill="1" applyBorder="1" applyAlignment="1" applyProtection="1">
      <alignment horizontal="left" indent="1"/>
    </xf>
    <xf numFmtId="6" fontId="47" fillId="5" borderId="40" xfId="0" applyNumberFormat="1" applyFont="1" applyFill="1" applyBorder="1" applyAlignment="1" applyProtection="1">
      <alignment horizontal="left" wrapText="1" indent="1"/>
    </xf>
    <xf numFmtId="0" fontId="0" fillId="9" borderId="55" xfId="0" applyFill="1" applyBorder="1" applyAlignment="1" applyProtection="1">
      <alignment horizontal="left" indent="1"/>
    </xf>
    <xf numFmtId="167" fontId="0" fillId="9" borderId="54" xfId="0" applyNumberFormat="1" applyFill="1" applyBorder="1" applyAlignment="1" applyProtection="1">
      <alignment horizontal="center" wrapText="1"/>
    </xf>
    <xf numFmtId="0" fontId="58" fillId="6" borderId="48" xfId="0" applyFont="1" applyFill="1" applyBorder="1" applyAlignment="1">
      <alignment horizontal="center" vertical="center" wrapText="1"/>
    </xf>
    <xf numFmtId="0" fontId="30" fillId="7" borderId="48" xfId="0" applyFont="1" applyFill="1" applyBorder="1" applyAlignment="1">
      <alignment horizontal="center" vertical="center"/>
    </xf>
    <xf numFmtId="49" fontId="30" fillId="7" borderId="48" xfId="0" applyNumberFormat="1" applyFont="1" applyFill="1" applyBorder="1" applyAlignment="1">
      <alignment horizontal="center" vertical="center"/>
    </xf>
    <xf numFmtId="0" fontId="50" fillId="11" borderId="0" xfId="0" applyFont="1" applyFill="1" applyAlignment="1">
      <alignment horizontal="center" vertical="center"/>
    </xf>
    <xf numFmtId="0" fontId="59" fillId="0" borderId="0" xfId="0" applyFont="1" applyAlignment="1">
      <alignment horizontal="left" vertical="center"/>
    </xf>
    <xf numFmtId="0" fontId="60" fillId="0" borderId="0" xfId="0" applyFont="1" applyAlignment="1">
      <alignment horizontal="left" vertical="center"/>
    </xf>
    <xf numFmtId="0" fontId="51" fillId="6" borderId="0" xfId="0" applyFont="1" applyFill="1" applyAlignment="1" applyProtection="1">
      <alignment horizontal="center"/>
      <protection locked="0"/>
    </xf>
    <xf numFmtId="0" fontId="52" fillId="6" borderId="0" xfId="0" applyFont="1" applyFill="1" applyAlignment="1" applyProtection="1">
      <alignment horizontal="center" vertical="center"/>
      <protection locked="0"/>
    </xf>
    <xf numFmtId="0" fontId="40" fillId="8" borderId="0" xfId="0" applyFont="1" applyFill="1" applyAlignment="1" applyProtection="1">
      <alignment horizontal="center"/>
      <protection locked="0"/>
    </xf>
    <xf numFmtId="0" fontId="2" fillId="9" borderId="43" xfId="0" applyFont="1" applyFill="1" applyBorder="1" applyAlignment="1" applyProtection="1">
      <alignment horizontal="center" vertical="center"/>
      <protection locked="0"/>
    </xf>
    <xf numFmtId="0" fontId="2" fillId="9" borderId="46" xfId="0" applyFont="1" applyFill="1" applyBorder="1" applyAlignment="1" applyProtection="1">
      <alignment horizontal="center" vertical="center"/>
      <protection locked="0"/>
    </xf>
    <xf numFmtId="0" fontId="2" fillId="9" borderId="44" xfId="0" applyFont="1" applyFill="1" applyBorder="1" applyAlignment="1" applyProtection="1">
      <alignment horizontal="center" vertical="center"/>
      <protection locked="0"/>
    </xf>
    <xf numFmtId="0" fontId="22" fillId="0" borderId="0" xfId="0" applyFont="1" applyFill="1" applyAlignment="1" applyProtection="1">
      <alignment horizontal="center" vertical="center"/>
      <protection locked="0"/>
    </xf>
    <xf numFmtId="0" fontId="0" fillId="0" borderId="4"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6" fillId="0" borderId="41" xfId="0" applyFont="1" applyBorder="1" applyAlignment="1" applyProtection="1">
      <alignment horizontal="center"/>
      <protection locked="0"/>
    </xf>
    <xf numFmtId="0" fontId="6" fillId="0" borderId="37" xfId="0" applyFont="1" applyBorder="1" applyAlignment="1" applyProtection="1">
      <alignment horizontal="center"/>
      <protection locked="0"/>
    </xf>
    <xf numFmtId="0" fontId="6" fillId="0" borderId="42" xfId="0" applyFont="1" applyBorder="1" applyAlignment="1" applyProtection="1">
      <alignment horizontal="center"/>
      <protection locked="0"/>
    </xf>
    <xf numFmtId="164" fontId="0" fillId="0" borderId="11" xfId="0" applyNumberFormat="1" applyBorder="1" applyAlignment="1" applyProtection="1">
      <alignment horizontal="center" vertical="center"/>
      <protection locked="0"/>
    </xf>
    <xf numFmtId="164" fontId="0" fillId="0" borderId="12" xfId="0" applyNumberFormat="1" applyBorder="1" applyAlignment="1" applyProtection="1">
      <alignment horizontal="center" vertical="center"/>
      <protection locked="0"/>
    </xf>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xf numFmtId="164" fontId="0" fillId="0" borderId="1" xfId="0" applyNumberFormat="1" applyBorder="1" applyAlignment="1" applyProtection="1">
      <alignment horizontal="center"/>
    </xf>
    <xf numFmtId="0" fontId="0" fillId="9" borderId="0" xfId="0" applyFill="1" applyBorder="1" applyAlignment="1" applyProtection="1">
      <alignment horizontal="center"/>
      <protection locked="0"/>
    </xf>
    <xf numFmtId="0" fontId="0" fillId="9" borderId="1" xfId="0" applyFill="1" applyBorder="1" applyAlignment="1" applyProtection="1">
      <alignment horizontal="center"/>
      <protection locked="0"/>
    </xf>
    <xf numFmtId="14" fontId="0" fillId="9" borderId="0" xfId="0" applyNumberFormat="1" applyFill="1" applyBorder="1" applyAlignment="1" applyProtection="1">
      <alignment horizontal="center"/>
      <protection locked="0"/>
    </xf>
    <xf numFmtId="166" fontId="0" fillId="9" borderId="0" xfId="0" applyNumberFormat="1" applyFill="1" applyAlignment="1" applyProtection="1">
      <alignment horizontal="center"/>
      <protection locked="0"/>
    </xf>
    <xf numFmtId="166" fontId="0" fillId="9" borderId="1" xfId="0" applyNumberFormat="1" applyFill="1" applyBorder="1" applyAlignment="1" applyProtection="1">
      <alignment horizontal="center"/>
      <protection locked="0"/>
    </xf>
    <xf numFmtId="0" fontId="15" fillId="9" borderId="0" xfId="5" applyFill="1" applyBorder="1" applyAlignment="1" applyProtection="1">
      <alignment horizontal="center"/>
      <protection locked="0"/>
    </xf>
    <xf numFmtId="0" fontId="0" fillId="9" borderId="4" xfId="0" applyFill="1" applyBorder="1" applyAlignment="1" applyProtection="1">
      <alignment horizontal="left" vertical="top" wrapText="1" indent="1"/>
      <protection locked="0"/>
    </xf>
    <xf numFmtId="0" fontId="0" fillId="9" borderId="2" xfId="0" applyFill="1" applyBorder="1" applyAlignment="1" applyProtection="1">
      <alignment horizontal="left" vertical="top" wrapText="1" indent="1"/>
      <protection locked="0"/>
    </xf>
    <xf numFmtId="0" fontId="0" fillId="9" borderId="5" xfId="0" applyFill="1" applyBorder="1" applyAlignment="1" applyProtection="1">
      <alignment horizontal="left" vertical="top" wrapText="1" indent="1"/>
      <protection locked="0"/>
    </xf>
    <xf numFmtId="0" fontId="0" fillId="9" borderId="6" xfId="0" applyFill="1" applyBorder="1" applyAlignment="1" applyProtection="1">
      <alignment horizontal="left" vertical="top" wrapText="1" indent="1"/>
      <protection locked="0"/>
    </xf>
    <xf numFmtId="0" fontId="0" fillId="9" borderId="0" xfId="0" applyFill="1" applyBorder="1" applyAlignment="1" applyProtection="1">
      <alignment horizontal="left" vertical="top" wrapText="1" indent="1"/>
      <protection locked="0"/>
    </xf>
    <xf numFmtId="0" fontId="0" fillId="9" borderId="7" xfId="0" applyFill="1" applyBorder="1" applyAlignment="1" applyProtection="1">
      <alignment horizontal="left" vertical="top" wrapText="1" indent="1"/>
      <protection locked="0"/>
    </xf>
    <xf numFmtId="0" fontId="0" fillId="9" borderId="8" xfId="0" applyFill="1" applyBorder="1" applyAlignment="1" applyProtection="1">
      <alignment horizontal="left" vertical="top" wrapText="1" indent="1"/>
      <protection locked="0"/>
    </xf>
    <xf numFmtId="0" fontId="0" fillId="9" borderId="1" xfId="0" applyFill="1" applyBorder="1" applyAlignment="1" applyProtection="1">
      <alignment horizontal="left" vertical="top" wrapText="1" indent="1"/>
      <protection locked="0"/>
    </xf>
    <xf numFmtId="0" fontId="0" fillId="9" borderId="9" xfId="0" applyFill="1" applyBorder="1" applyAlignment="1" applyProtection="1">
      <alignment horizontal="left" vertical="top" wrapText="1" indent="1"/>
      <protection locked="0"/>
    </xf>
    <xf numFmtId="0" fontId="0" fillId="9" borderId="11" xfId="0" applyFill="1" applyBorder="1" applyAlignment="1" applyProtection="1">
      <alignment horizontal="left" vertical="top" wrapText="1"/>
      <protection locked="0"/>
    </xf>
    <xf numFmtId="0" fontId="0" fillId="9" borderId="14" xfId="0" applyFill="1" applyBorder="1" applyAlignment="1" applyProtection="1">
      <alignment horizontal="left" vertical="top" wrapText="1"/>
      <protection locked="0"/>
    </xf>
    <xf numFmtId="0" fontId="0" fillId="9" borderId="12" xfId="0" applyFill="1" applyBorder="1" applyAlignment="1" applyProtection="1">
      <alignment horizontal="left" vertical="top" wrapText="1"/>
      <protection locked="0"/>
    </xf>
    <xf numFmtId="0" fontId="0" fillId="0" borderId="0" xfId="0" applyBorder="1" applyAlignment="1" applyProtection="1">
      <alignment horizontal="left"/>
      <protection locked="0"/>
    </xf>
    <xf numFmtId="0" fontId="0" fillId="0" borderId="1" xfId="0" applyBorder="1" applyAlignment="1" applyProtection="1">
      <alignment horizontal="left"/>
      <protection locked="0"/>
    </xf>
    <xf numFmtId="0" fontId="0" fillId="2" borderId="11" xfId="0" applyFill="1" applyBorder="1" applyAlignment="1" applyProtection="1">
      <alignment horizontal="left"/>
      <protection locked="0"/>
    </xf>
    <xf numFmtId="0" fontId="0" fillId="2" borderId="14" xfId="0" applyFill="1" applyBorder="1" applyAlignment="1" applyProtection="1">
      <alignment horizontal="left"/>
      <protection locked="0"/>
    </xf>
    <xf numFmtId="0" fontId="0" fillId="2" borderId="12" xfId="0" applyFill="1" applyBorder="1" applyAlignment="1" applyProtection="1">
      <alignment horizontal="left"/>
      <protection locked="0"/>
    </xf>
    <xf numFmtId="164" fontId="0" fillId="0" borderId="0" xfId="1" applyNumberFormat="1" applyFont="1" applyBorder="1" applyAlignment="1" applyProtection="1">
      <alignment horizontal="center"/>
      <protection locked="0"/>
    </xf>
    <xf numFmtId="164" fontId="0" fillId="0" borderId="1" xfId="1" applyNumberFormat="1" applyFont="1" applyBorder="1" applyAlignment="1" applyProtection="1">
      <alignment horizontal="center"/>
      <protection locked="0"/>
    </xf>
    <xf numFmtId="0" fontId="2" fillId="10" borderId="3" xfId="0" applyFont="1" applyFill="1" applyBorder="1" applyAlignment="1" applyProtection="1">
      <alignment horizontal="center"/>
      <protection locked="0"/>
    </xf>
    <xf numFmtId="0" fontId="0" fillId="10" borderId="11" xfId="0" applyFill="1" applyBorder="1" applyAlignment="1" applyProtection="1">
      <alignment horizontal="left"/>
      <protection locked="0"/>
    </xf>
    <xf numFmtId="0" fontId="0" fillId="10" borderId="14" xfId="0" applyFill="1" applyBorder="1" applyAlignment="1" applyProtection="1">
      <alignment horizontal="left"/>
      <protection locked="0"/>
    </xf>
    <xf numFmtId="0" fontId="0" fillId="10" borderId="12" xfId="0" applyFill="1" applyBorder="1" applyAlignment="1" applyProtection="1">
      <alignment horizontal="left"/>
      <protection locked="0"/>
    </xf>
    <xf numFmtId="0" fontId="0" fillId="10" borderId="11" xfId="0" applyFill="1" applyBorder="1" applyAlignment="1" applyProtection="1">
      <alignment horizontal="center"/>
      <protection locked="0"/>
    </xf>
    <xf numFmtId="0" fontId="0" fillId="10" borderId="12" xfId="0" applyFill="1" applyBorder="1" applyAlignment="1" applyProtection="1">
      <alignment horizontal="center"/>
      <protection locked="0"/>
    </xf>
    <xf numFmtId="0" fontId="53" fillId="7" borderId="41" xfId="0" applyFont="1" applyFill="1" applyBorder="1" applyAlignment="1" applyProtection="1">
      <alignment horizontal="center"/>
      <protection locked="0"/>
    </xf>
    <xf numFmtId="0" fontId="53" fillId="7" borderId="37" xfId="0" applyFont="1" applyFill="1" applyBorder="1" applyAlignment="1" applyProtection="1">
      <alignment horizontal="center"/>
      <protection locked="0"/>
    </xf>
    <xf numFmtId="0" fontId="53" fillId="7" borderId="42" xfId="0" applyFont="1" applyFill="1" applyBorder="1" applyAlignment="1" applyProtection="1">
      <alignment horizontal="center"/>
      <protection locked="0"/>
    </xf>
    <xf numFmtId="44" fontId="0" fillId="0" borderId="11" xfId="1" applyFont="1" applyBorder="1" applyAlignment="1" applyProtection="1">
      <alignment horizontal="center" vertical="center"/>
      <protection locked="0"/>
    </xf>
    <xf numFmtId="44" fontId="0" fillId="0" borderId="12" xfId="1" applyFont="1" applyBorder="1" applyAlignment="1" applyProtection="1">
      <alignment horizontal="center" vertical="center"/>
      <protection locked="0"/>
    </xf>
    <xf numFmtId="44" fontId="0" fillId="0" borderId="11" xfId="1" applyFont="1" applyBorder="1" applyAlignment="1" applyProtection="1">
      <alignment horizontal="center" vertical="center"/>
    </xf>
    <xf numFmtId="44" fontId="0" fillId="0" borderId="12" xfId="1" applyFont="1" applyBorder="1" applyAlignment="1" applyProtection="1">
      <alignment horizontal="center" vertical="center"/>
    </xf>
    <xf numFmtId="0" fontId="26" fillId="0" borderId="4" xfId="0" applyFont="1" applyBorder="1" applyAlignment="1" applyProtection="1">
      <alignment horizontal="left" vertical="top" wrapText="1"/>
      <protection locked="0"/>
    </xf>
    <xf numFmtId="0" fontId="26" fillId="0" borderId="2" xfId="0" applyFont="1" applyBorder="1" applyAlignment="1" applyProtection="1">
      <alignment horizontal="left" vertical="top" wrapText="1"/>
      <protection locked="0"/>
    </xf>
    <xf numFmtId="0" fontId="26" fillId="0" borderId="5" xfId="0" applyFont="1" applyBorder="1" applyAlignment="1" applyProtection="1">
      <alignment horizontal="left" vertical="top" wrapText="1"/>
      <protection locked="0"/>
    </xf>
    <xf numFmtId="0" fontId="26" fillId="0" borderId="6" xfId="0" applyFont="1" applyBorder="1" applyAlignment="1" applyProtection="1">
      <alignment horizontal="left" vertical="top" wrapText="1"/>
      <protection locked="0"/>
    </xf>
    <xf numFmtId="0" fontId="26" fillId="0" borderId="0" xfId="0" applyFont="1" applyBorder="1" applyAlignment="1" applyProtection="1">
      <alignment horizontal="left" vertical="top" wrapText="1"/>
      <protection locked="0"/>
    </xf>
    <xf numFmtId="0" fontId="26" fillId="0" borderId="7" xfId="0" applyFont="1" applyBorder="1" applyAlignment="1" applyProtection="1">
      <alignment horizontal="left" vertical="top" wrapText="1"/>
      <protection locked="0"/>
    </xf>
    <xf numFmtId="0" fontId="26" fillId="0" borderId="8" xfId="0" applyFont="1" applyBorder="1" applyAlignment="1" applyProtection="1">
      <alignment horizontal="left" vertical="top" wrapText="1"/>
      <protection locked="0"/>
    </xf>
    <xf numFmtId="0" fontId="26" fillId="0" borderId="1" xfId="0" applyFont="1" applyBorder="1" applyAlignment="1" applyProtection="1">
      <alignment horizontal="left" vertical="top" wrapText="1"/>
      <protection locked="0"/>
    </xf>
    <xf numFmtId="0" fontId="26" fillId="0" borderId="9" xfId="0" applyFont="1" applyBorder="1" applyAlignment="1" applyProtection="1">
      <alignment horizontal="left" vertical="top" wrapText="1"/>
      <protection locked="0"/>
    </xf>
    <xf numFmtId="0" fontId="0" fillId="0" borderId="1" xfId="0" applyFill="1" applyBorder="1" applyAlignment="1" applyProtection="1">
      <alignment horizontal="center"/>
      <protection locked="0"/>
    </xf>
    <xf numFmtId="0" fontId="0" fillId="0" borderId="9" xfId="0" applyFill="1" applyBorder="1" applyAlignment="1" applyProtection="1">
      <alignment horizontal="center"/>
      <protection locked="0"/>
    </xf>
    <xf numFmtId="0" fontId="35" fillId="8" borderId="47" xfId="0" applyFont="1" applyFill="1" applyBorder="1" applyAlignment="1" applyProtection="1">
      <alignment horizontal="center" vertical="center"/>
    </xf>
    <xf numFmtId="0" fontId="35" fillId="8" borderId="0" xfId="0" applyFont="1" applyFill="1" applyBorder="1" applyAlignment="1" applyProtection="1">
      <alignment horizontal="center" vertical="center"/>
    </xf>
    <xf numFmtId="0" fontId="16" fillId="0" borderId="0" xfId="0" applyFont="1" applyBorder="1" applyAlignment="1" applyProtection="1">
      <alignment horizontal="center"/>
    </xf>
    <xf numFmtId="0" fontId="29" fillId="0" borderId="0" xfId="0" applyFont="1" applyFill="1" applyBorder="1" applyAlignment="1" applyProtection="1">
      <alignment horizontal="center" vertical="center"/>
      <protection locked="0"/>
    </xf>
    <xf numFmtId="0" fontId="25" fillId="10" borderId="43" xfId="0" applyFont="1" applyFill="1" applyBorder="1" applyAlignment="1" applyProtection="1">
      <alignment horizontal="center"/>
      <protection locked="0"/>
    </xf>
    <xf numFmtId="0" fontId="25" fillId="10" borderId="44" xfId="0" applyFont="1" applyFill="1" applyBorder="1" applyAlignment="1" applyProtection="1">
      <alignment horizontal="center"/>
      <protection locked="0"/>
    </xf>
    <xf numFmtId="164" fontId="2" fillId="0" borderId="0" xfId="1" applyNumberFormat="1" applyFont="1" applyBorder="1" applyAlignment="1" applyProtection="1">
      <alignment horizontal="center"/>
    </xf>
    <xf numFmtId="164" fontId="2" fillId="0" borderId="1" xfId="1" applyNumberFormat="1" applyFont="1" applyBorder="1" applyAlignment="1" applyProtection="1">
      <alignment horizontal="center"/>
    </xf>
    <xf numFmtId="0" fontId="7" fillId="0" borderId="3" xfId="2" applyFont="1" applyBorder="1" applyAlignment="1" applyProtection="1">
      <alignment horizontal="center"/>
      <protection locked="0"/>
    </xf>
    <xf numFmtId="0" fontId="10" fillId="0" borderId="27" xfId="2" applyFont="1" applyBorder="1" applyAlignment="1">
      <alignment horizontal="center" vertical="center" wrapText="1"/>
    </xf>
    <xf numFmtId="0" fontId="10" fillId="0" borderId="6" xfId="2" applyFont="1" applyBorder="1" applyAlignment="1">
      <alignment horizontal="center" vertical="center" wrapText="1"/>
    </xf>
    <xf numFmtId="0" fontId="10" fillId="0" borderId="32" xfId="2" applyFont="1" applyBorder="1" applyAlignment="1">
      <alignment horizontal="center" vertical="center" wrapText="1"/>
    </xf>
    <xf numFmtId="0" fontId="7" fillId="4" borderId="33" xfId="2" applyFont="1" applyFill="1" applyBorder="1" applyAlignment="1">
      <alignment horizontal="center" vertical="center" wrapText="1"/>
    </xf>
    <xf numFmtId="0" fontId="7" fillId="4" borderId="34" xfId="2" applyFill="1" applyBorder="1" applyAlignment="1">
      <alignment horizontal="center" vertical="center" wrapText="1"/>
    </xf>
    <xf numFmtId="0" fontId="7" fillId="4" borderId="35" xfId="2" applyFill="1" applyBorder="1" applyAlignment="1">
      <alignment horizontal="center" vertical="center" wrapText="1"/>
    </xf>
    <xf numFmtId="0" fontId="10" fillId="0" borderId="27" xfId="2" applyFont="1" applyBorder="1" applyAlignment="1">
      <alignment horizontal="center" vertical="center"/>
    </xf>
    <xf numFmtId="0" fontId="10" fillId="0" borderId="28" xfId="2" applyFont="1" applyBorder="1" applyAlignment="1">
      <alignment horizontal="center" vertical="center"/>
    </xf>
    <xf numFmtId="0" fontId="10" fillId="0" borderId="6" xfId="2" applyFont="1" applyBorder="1" applyAlignment="1">
      <alignment horizontal="center" vertical="center"/>
    </xf>
    <xf numFmtId="0" fontId="10" fillId="0" borderId="7" xfId="2" applyFont="1" applyBorder="1" applyAlignment="1">
      <alignment horizontal="center" vertical="center"/>
    </xf>
    <xf numFmtId="0" fontId="10" fillId="0" borderId="32" xfId="2" applyFont="1" applyBorder="1" applyAlignment="1">
      <alignment horizontal="center" vertical="center"/>
    </xf>
    <xf numFmtId="0" fontId="10" fillId="0" borderId="36" xfId="2" applyFont="1" applyBorder="1" applyAlignment="1">
      <alignment horizontal="center" vertical="center"/>
    </xf>
    <xf numFmtId="0" fontId="7" fillId="0" borderId="3" xfId="2" applyBorder="1" applyAlignment="1" applyProtection="1">
      <alignment horizontal="center" wrapText="1"/>
      <protection locked="0"/>
    </xf>
    <xf numFmtId="0" fontId="10" fillId="0" borderId="29" xfId="2" applyFont="1" applyBorder="1" applyAlignment="1">
      <alignment horizontal="center" vertical="center" wrapText="1"/>
    </xf>
    <xf numFmtId="0" fontId="10" fillId="0" borderId="30" xfId="2" applyFont="1" applyBorder="1" applyAlignment="1">
      <alignment horizontal="center" vertical="center" wrapText="1"/>
    </xf>
    <xf numFmtId="0" fontId="10" fillId="0" borderId="31" xfId="2" applyFont="1" applyBorder="1" applyAlignment="1">
      <alignment horizontal="center" vertical="center" wrapText="1"/>
    </xf>
    <xf numFmtId="0" fontId="8" fillId="0" borderId="39" xfId="2" applyFont="1" applyBorder="1" applyAlignment="1">
      <alignment horizontal="center" vertical="center"/>
    </xf>
    <xf numFmtId="0" fontId="8" fillId="0" borderId="40" xfId="2" applyFont="1" applyBorder="1" applyAlignment="1">
      <alignment horizontal="center" vertical="center"/>
    </xf>
    <xf numFmtId="0" fontId="8" fillId="0" borderId="25" xfId="2" applyFont="1" applyBorder="1" applyAlignment="1">
      <alignment horizontal="center" vertical="center"/>
    </xf>
    <xf numFmtId="0" fontId="8" fillId="0" borderId="26" xfId="2" applyFont="1" applyBorder="1" applyAlignment="1">
      <alignment horizontal="center" vertical="center"/>
    </xf>
    <xf numFmtId="0" fontId="7" fillId="0" borderId="27" xfId="2" applyFont="1" applyBorder="1" applyAlignment="1" applyProtection="1">
      <alignment horizontal="center"/>
      <protection locked="0"/>
    </xf>
    <xf numFmtId="0" fontId="7" fillId="0" borderId="28" xfId="2" applyFont="1" applyBorder="1" applyAlignment="1" applyProtection="1">
      <alignment horizontal="center"/>
      <protection locked="0"/>
    </xf>
    <xf numFmtId="0" fontId="9" fillId="0" borderId="11" xfId="2" applyFont="1" applyBorder="1" applyAlignment="1" applyProtection="1">
      <alignment horizontal="center"/>
    </xf>
    <xf numFmtId="0" fontId="9" fillId="0" borderId="14" xfId="2" applyFont="1" applyBorder="1" applyAlignment="1" applyProtection="1">
      <alignment horizontal="center"/>
    </xf>
    <xf numFmtId="0" fontId="9" fillId="0" borderId="12" xfId="2" applyFont="1" applyBorder="1" applyAlignment="1" applyProtection="1">
      <alignment horizontal="center"/>
    </xf>
    <xf numFmtId="0" fontId="7" fillId="4" borderId="23" xfId="2" applyFill="1" applyBorder="1" applyAlignment="1">
      <alignment horizontal="center" vertical="center" wrapText="1"/>
    </xf>
    <xf numFmtId="0" fontId="7" fillId="4" borderId="13" xfId="2" applyFill="1" applyBorder="1" applyAlignment="1">
      <alignment horizontal="center" vertical="center" wrapText="1"/>
    </xf>
    <xf numFmtId="0" fontId="7" fillId="4" borderId="24" xfId="2" applyFill="1" applyBorder="1" applyAlignment="1">
      <alignment horizontal="center" vertical="center" wrapText="1"/>
    </xf>
    <xf numFmtId="0" fontId="7" fillId="4" borderId="19" xfId="2" applyFill="1" applyBorder="1" applyAlignment="1">
      <alignment horizontal="center" vertical="center" wrapText="1"/>
    </xf>
    <xf numFmtId="0" fontId="7" fillId="4" borderId="25" xfId="2" applyFill="1" applyBorder="1" applyAlignment="1">
      <alignment horizontal="center" vertical="center" wrapText="1"/>
    </xf>
    <xf numFmtId="0" fontId="7" fillId="4" borderId="26" xfId="2" applyFill="1" applyBorder="1" applyAlignment="1">
      <alignment horizontal="center" vertical="center" wrapText="1"/>
    </xf>
    <xf numFmtId="164" fontId="7" fillId="0" borderId="15" xfId="2" applyNumberFormat="1" applyBorder="1" applyAlignment="1">
      <alignment horizontal="center" vertical="center"/>
    </xf>
    <xf numFmtId="164" fontId="7" fillId="0" borderId="20" xfId="2" applyNumberFormat="1" applyBorder="1" applyAlignment="1">
      <alignment horizontal="center" vertical="center"/>
    </xf>
    <xf numFmtId="0" fontId="8" fillId="3" borderId="39" xfId="2" applyFont="1" applyFill="1" applyBorder="1" applyAlignment="1">
      <alignment horizontal="center" vertical="center"/>
    </xf>
    <xf numFmtId="0" fontId="8" fillId="3" borderId="2" xfId="2" applyFont="1" applyFill="1" applyBorder="1" applyAlignment="1">
      <alignment horizontal="center" vertical="center"/>
    </xf>
    <xf numFmtId="0" fontId="8" fillId="3" borderId="40" xfId="2" applyFont="1" applyFill="1" applyBorder="1" applyAlignment="1">
      <alignment horizontal="center" vertical="center"/>
    </xf>
    <xf numFmtId="0" fontId="8" fillId="3" borderId="24" xfId="2" applyFont="1" applyFill="1" applyBorder="1" applyAlignment="1">
      <alignment horizontal="center" vertical="center"/>
    </xf>
    <xf numFmtId="0" fontId="8" fillId="3" borderId="0" xfId="2" applyFont="1" applyFill="1" applyBorder="1" applyAlignment="1">
      <alignment horizontal="center" vertical="center"/>
    </xf>
    <xf numFmtId="0" fontId="8" fillId="3" borderId="19" xfId="2" applyFont="1" applyFill="1" applyBorder="1" applyAlignment="1">
      <alignment horizontal="center" vertical="center"/>
    </xf>
    <xf numFmtId="0" fontId="7" fillId="0" borderId="27" xfId="2" applyBorder="1" applyAlignment="1" applyProtection="1">
      <alignment horizontal="center" wrapText="1"/>
      <protection locked="0"/>
    </xf>
    <xf numFmtId="0" fontId="7" fillId="0" borderId="10" xfId="2" applyBorder="1" applyAlignment="1" applyProtection="1">
      <alignment horizontal="center" wrapText="1"/>
      <protection locked="0"/>
    </xf>
    <xf numFmtId="0" fontId="7" fillId="0" borderId="28" xfId="2" applyBorder="1" applyAlignment="1" applyProtection="1">
      <alignment horizontal="center" wrapText="1"/>
      <protection locked="0"/>
    </xf>
    <xf numFmtId="0" fontId="10" fillId="0" borderId="10" xfId="2" applyFont="1" applyBorder="1" applyAlignment="1">
      <alignment horizontal="center" vertical="center"/>
    </xf>
    <xf numFmtId="0" fontId="10" fillId="0" borderId="0" xfId="2" applyFont="1" applyBorder="1" applyAlignment="1">
      <alignment horizontal="center" vertical="center"/>
    </xf>
    <xf numFmtId="0" fontId="10" fillId="0" borderId="16" xfId="2" applyFont="1" applyBorder="1" applyAlignment="1">
      <alignment horizontal="center" vertical="center"/>
    </xf>
    <xf numFmtId="0" fontId="10" fillId="0" borderId="15" xfId="2" applyFont="1" applyBorder="1" applyAlignment="1">
      <alignment horizontal="center" vertical="center" wrapText="1"/>
    </xf>
    <xf numFmtId="0" fontId="10" fillId="0" borderId="38" xfId="2" applyFont="1" applyBorder="1" applyAlignment="1">
      <alignment horizontal="center" vertical="center" wrapText="1"/>
    </xf>
    <xf numFmtId="0" fontId="10" fillId="0" borderId="20" xfId="2" applyFont="1" applyBorder="1" applyAlignment="1">
      <alignment horizontal="center" vertical="center" wrapText="1"/>
    </xf>
    <xf numFmtId="0" fontId="0" fillId="0" borderId="0" xfId="0" applyAlignment="1">
      <alignment horizontal="center"/>
    </xf>
    <xf numFmtId="0" fontId="15" fillId="0" borderId="0" xfId="5" applyAlignment="1">
      <alignment horizontal="center"/>
    </xf>
    <xf numFmtId="0" fontId="43" fillId="7" borderId="0" xfId="0" applyFont="1" applyFill="1" applyAlignment="1">
      <alignment horizontal="center" vertical="center" wrapText="1"/>
    </xf>
    <xf numFmtId="0" fontId="49" fillId="0" borderId="0" xfId="0" applyFont="1" applyAlignment="1">
      <alignment horizontal="center" vertical="center"/>
    </xf>
    <xf numFmtId="0" fontId="48" fillId="11" borderId="0" xfId="0" applyFont="1" applyFill="1" applyAlignment="1" applyProtection="1">
      <alignment horizontal="center" vertical="center"/>
    </xf>
    <xf numFmtId="0" fontId="2" fillId="0" borderId="24" xfId="0" applyFont="1" applyBorder="1" applyAlignment="1" applyProtection="1">
      <alignment horizontal="left" vertical="center" wrapText="1"/>
    </xf>
    <xf numFmtId="0" fontId="2" fillId="0" borderId="19" xfId="0" applyFont="1" applyBorder="1" applyAlignment="1" applyProtection="1">
      <alignment horizontal="left" vertical="center" wrapText="1"/>
    </xf>
    <xf numFmtId="0" fontId="2" fillId="0" borderId="25" xfId="0" applyFont="1" applyBorder="1" applyAlignment="1" applyProtection="1">
      <alignment horizontal="left" vertical="center" wrapText="1"/>
    </xf>
    <xf numFmtId="0" fontId="2" fillId="0" borderId="26" xfId="0" applyFont="1" applyBorder="1" applyAlignment="1" applyProtection="1">
      <alignment horizontal="left" vertical="center" wrapText="1"/>
    </xf>
    <xf numFmtId="0" fontId="54" fillId="6" borderId="0" xfId="0" applyFont="1" applyFill="1" applyAlignment="1">
      <alignment horizontal="center" vertical="center" wrapText="1"/>
    </xf>
    <xf numFmtId="0" fontId="0" fillId="5" borderId="55" xfId="0" applyFill="1" applyBorder="1" applyAlignment="1" applyProtection="1">
      <alignment horizontal="left" vertical="center" wrapText="1" indent="1"/>
    </xf>
    <xf numFmtId="0" fontId="0" fillId="5" borderId="34" xfId="0" applyFill="1" applyBorder="1" applyAlignment="1" applyProtection="1">
      <alignment horizontal="left" vertical="center" wrapText="1" indent="1"/>
    </xf>
    <xf numFmtId="0" fontId="0" fillId="5" borderId="56" xfId="0" applyFill="1" applyBorder="1" applyAlignment="1" applyProtection="1">
      <alignment horizontal="left" vertical="center" wrapText="1" indent="1"/>
    </xf>
    <xf numFmtId="167" fontId="0" fillId="9" borderId="40" xfId="0" applyNumberFormat="1" applyFill="1" applyBorder="1" applyAlignment="1" applyProtection="1">
      <alignment horizontal="center" vertical="center"/>
    </xf>
    <xf numFmtId="167" fontId="0" fillId="9" borderId="58" xfId="0" applyNumberFormat="1" applyFill="1" applyBorder="1" applyAlignment="1" applyProtection="1">
      <alignment horizontal="center" vertical="center"/>
    </xf>
  </cellXfs>
  <cellStyles count="6">
    <cellStyle name="Currency" xfId="1" builtinId="4"/>
    <cellStyle name="Hyperlink" xfId="5" builtinId="8"/>
    <cellStyle name="Normal" xfId="0" builtinId="0"/>
    <cellStyle name="Normal 2" xfId="3" xr:uid="{00000000-0005-0000-0000-000003000000}"/>
    <cellStyle name="Normal 3" xfId="2" xr:uid="{00000000-0005-0000-0000-000004000000}"/>
    <cellStyle name="Percent 2" xfId="4" xr:uid="{00000000-0005-0000-0000-000005000000}"/>
  </cellStyles>
  <dxfs count="0"/>
  <tableStyles count="0" defaultTableStyle="TableStyleMedium2" defaultPivotStyle="PivotStyleLight16"/>
  <colors>
    <mruColors>
      <color rgb="FF66FFFF"/>
      <color rgb="FFCC0066"/>
      <color rgb="FF6600FF"/>
      <color rgb="FFFFA7D3"/>
      <color rgb="FF0000FF"/>
      <color rgb="FFFF00FF"/>
      <color rgb="FF99FF99"/>
      <color rgb="FF006666"/>
      <color rgb="FFCFF1A1"/>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9525</xdr:colOff>
      <xdr:row>5</xdr:row>
      <xdr:rowOff>19050</xdr:rowOff>
    </xdr:from>
    <xdr:to>
      <xdr:col>13</xdr:col>
      <xdr:colOff>114300</xdr:colOff>
      <xdr:row>8</xdr:row>
      <xdr:rowOff>85725</xdr:rowOff>
    </xdr:to>
    <xdr:sp macro="" textlink="">
      <xdr:nvSpPr>
        <xdr:cNvPr id="1025" name="Rectangle 1">
          <a:extLst>
            <a:ext uri="{FF2B5EF4-FFF2-40B4-BE49-F238E27FC236}">
              <a16:creationId xmlns:a16="http://schemas.microsoft.com/office/drawing/2014/main" id="{00000000-0008-0000-0100-000001040000}"/>
            </a:ext>
          </a:extLst>
        </xdr:cNvPr>
        <xdr:cNvSpPr>
          <a:spLocks noChangeArrowheads="1"/>
        </xdr:cNvSpPr>
      </xdr:nvSpPr>
      <xdr:spPr bwMode="auto">
        <a:xfrm>
          <a:off x="9525" y="19050"/>
          <a:ext cx="8029575" cy="638175"/>
        </a:xfrm>
        <a:prstGeom prst="rect">
          <a:avLst/>
        </a:prstGeom>
        <a:noFill/>
        <a:ln w="38100" cmpd="dbl">
          <a:solidFill>
            <a:srgbClr val="000000"/>
          </a:solidFill>
          <a:miter lim="800000"/>
          <a:headEnd/>
          <a:tailEnd/>
        </a:ln>
        <a:extLst>
          <a:ext uri="{909E8E84-426E-40dd-AFC4-6F175D3DCCD1}">
            <a14:hiddenFill xmlns:a14="http://schemas.microsoft.com/office/drawing/2010/main" xmlns="">
              <a:solidFill>
                <a:srgbClr val="D8D8D8"/>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409575</xdr:colOff>
          <xdr:row>33</xdr:row>
          <xdr:rowOff>114300</xdr:rowOff>
        </xdr:from>
        <xdr:to>
          <xdr:col>10</xdr:col>
          <xdr:colOff>352425</xdr:colOff>
          <xdr:row>35</xdr:row>
          <xdr:rowOff>180975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Received GPSA funding in the current and/or past fiscal year (budget or appropriations)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66675</xdr:rowOff>
        </xdr:from>
        <xdr:to>
          <xdr:col>2</xdr:col>
          <xdr:colOff>219075</xdr:colOff>
          <xdr:row>42</xdr:row>
          <xdr:rowOff>180975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Travel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41</xdr:row>
          <xdr:rowOff>104775</xdr:rowOff>
        </xdr:from>
        <xdr:to>
          <xdr:col>5</xdr:col>
          <xdr:colOff>371475</xdr:colOff>
          <xdr:row>42</xdr:row>
          <xdr:rowOff>180975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One-time capital outlay (i.e. Computer)</a:t>
              </a:r>
            </a:p>
          </xdr:txBody>
        </xdr:sp>
        <xdr:clientData/>
      </xdr:twoCellAnchor>
    </mc:Choice>
    <mc:Fallback/>
  </mc:AlternateContent>
  <xdr:twoCellAnchor>
    <xdr:from>
      <xdr:col>0</xdr:col>
      <xdr:colOff>9525</xdr:colOff>
      <xdr:row>5</xdr:row>
      <xdr:rowOff>19050</xdr:rowOff>
    </xdr:from>
    <xdr:to>
      <xdr:col>13</xdr:col>
      <xdr:colOff>114300</xdr:colOff>
      <xdr:row>8</xdr:row>
      <xdr:rowOff>85725</xdr:rowOff>
    </xdr:to>
    <xdr:sp macro="" textlink="">
      <xdr:nvSpPr>
        <xdr:cNvPr id="11" name="Rectangle 1">
          <a:extLst>
            <a:ext uri="{FF2B5EF4-FFF2-40B4-BE49-F238E27FC236}">
              <a16:creationId xmlns:a16="http://schemas.microsoft.com/office/drawing/2014/main" id="{00000000-0008-0000-0100-00000B000000}"/>
            </a:ext>
          </a:extLst>
        </xdr:cNvPr>
        <xdr:cNvSpPr>
          <a:spLocks noChangeArrowheads="1"/>
        </xdr:cNvSpPr>
      </xdr:nvSpPr>
      <xdr:spPr bwMode="auto">
        <a:xfrm>
          <a:off x="9525" y="19050"/>
          <a:ext cx="8391525" cy="638175"/>
        </a:xfrm>
        <a:prstGeom prst="rect">
          <a:avLst/>
        </a:prstGeom>
        <a:noFill/>
        <a:ln w="38100" cmpd="dbl">
          <a:solidFill>
            <a:srgbClr val="000000"/>
          </a:solidFill>
          <a:miter lim="800000"/>
          <a:headEnd/>
          <a:tailEnd/>
        </a:ln>
        <a:extLst>
          <a:ext uri="{909E8E84-426E-40dd-AFC4-6F175D3DCCD1}">
            <a14:hiddenFill xmlns="" xmlns:a14="http://schemas.microsoft.com/office/drawing/2010/main">
              <a:solidFill>
                <a:srgbClr val="D8D8D8"/>
              </a:solidFill>
            </a14:hiddenFill>
          </a:ext>
        </a:extLst>
      </xdr:spPr>
    </xdr:sp>
    <xdr:clientData/>
  </xdr:twoCellAnchor>
  <xdr:twoCellAnchor>
    <xdr:from>
      <xdr:col>3</xdr:col>
      <xdr:colOff>295275</xdr:colOff>
      <xdr:row>5</xdr:row>
      <xdr:rowOff>158115</xdr:rowOff>
    </xdr:from>
    <xdr:to>
      <xdr:col>11</xdr:col>
      <xdr:colOff>481965</xdr:colOff>
      <xdr:row>7</xdr:row>
      <xdr:rowOff>142874</xdr:rowOff>
    </xdr:to>
    <xdr:sp macro="" textlink="">
      <xdr:nvSpPr>
        <xdr:cNvPr id="13" name="WordArt 7">
          <a:extLst>
            <a:ext uri="{FF2B5EF4-FFF2-40B4-BE49-F238E27FC236}">
              <a16:creationId xmlns:a16="http://schemas.microsoft.com/office/drawing/2014/main" id="{00000000-0008-0000-0100-00000D000000}"/>
            </a:ext>
          </a:extLst>
        </xdr:cNvPr>
        <xdr:cNvSpPr>
          <a:spLocks noChangeArrowheads="1" noChangeShapeType="1" noTextEdit="1"/>
        </xdr:cNvSpPr>
      </xdr:nvSpPr>
      <xdr:spPr bwMode="auto">
        <a:xfrm>
          <a:off x="2066925" y="158115"/>
          <a:ext cx="4911090" cy="461009"/>
        </a:xfrm>
        <a:prstGeom prst="rect">
          <a:avLst/>
        </a:prstGeom>
        <a:extLst>
          <a:ext uri="{91240B29-F687-4f45-9708-019B960494DF}">
            <a14:hiddenLine xmlns="" xmlns:a14="http://schemas.microsoft.com/office/drawing/2010/main" w="9525">
              <a:solidFill>
                <a:srgbClr val="000000"/>
              </a:solidFill>
              <a:round/>
              <a:headEnd/>
              <a:tailEnd/>
            </a14:hiddenLine>
          </a:ext>
        </a:extLst>
      </xdr:spPr>
      <xdr:txBody>
        <a:bodyPr wrap="none" fromWordArt="1">
          <a:prstTxWarp prst="textPlain">
            <a:avLst>
              <a:gd name="adj" fmla="val 50000"/>
            </a:avLst>
          </a:prstTxWarp>
        </a:bodyPr>
        <a:lstStyle/>
        <a:p>
          <a:pPr algn="ctr" rtl="0">
            <a:buNone/>
          </a:pPr>
          <a:r>
            <a:rPr lang="en-US" sz="3600" kern="10" spc="0">
              <a:ln>
                <a:noFill/>
              </a:ln>
              <a:solidFill>
                <a:srgbClr val="C6060B"/>
              </a:solidFill>
              <a:effectLst>
                <a:outerShdw dist="17961" dir="2700000" algn="ctr" rotWithShape="0">
                  <a:srgbClr val="868686"/>
                </a:outerShdw>
              </a:effectLst>
              <a:latin typeface="Arial Black"/>
            </a:rPr>
            <a:t>APPROPRIATIONS REQUEST</a:t>
          </a:r>
        </a:p>
      </xdr:txBody>
    </xdr:sp>
    <xdr:clientData/>
  </xdr:twoCellAnchor>
  <mc:AlternateContent xmlns:mc="http://schemas.openxmlformats.org/markup-compatibility/2006">
    <mc:Choice xmlns:a14="http://schemas.microsoft.com/office/drawing/2010/main" Requires="a14">
      <xdr:twoCellAnchor editAs="oneCell">
        <xdr:from>
          <xdr:col>0</xdr:col>
          <xdr:colOff>38100</xdr:colOff>
          <xdr:row>41</xdr:row>
          <xdr:rowOff>66675</xdr:rowOff>
        </xdr:from>
        <xdr:to>
          <xdr:col>2</xdr:col>
          <xdr:colOff>219075</xdr:colOff>
          <xdr:row>42</xdr:row>
          <xdr:rowOff>180975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41</xdr:row>
          <xdr:rowOff>104775</xdr:rowOff>
        </xdr:from>
        <xdr:to>
          <xdr:col>5</xdr:col>
          <xdr:colOff>371475</xdr:colOff>
          <xdr:row>42</xdr:row>
          <xdr:rowOff>180975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41</xdr:row>
          <xdr:rowOff>66675</xdr:rowOff>
        </xdr:from>
        <xdr:to>
          <xdr:col>10</xdr:col>
          <xdr:colOff>542925</xdr:colOff>
          <xdr:row>42</xdr:row>
          <xdr:rowOff>219075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One-time expenditure (i.e. Event)</a:t>
              </a:r>
            </a:p>
          </xdr:txBody>
        </xdr:sp>
        <xdr:clientData/>
      </xdr:twoCellAnchor>
    </mc:Choice>
    <mc:Fallback/>
  </mc:AlternateContent>
  <xdr:twoCellAnchor editAs="oneCell">
    <xdr:from>
      <xdr:col>0</xdr:col>
      <xdr:colOff>95822</xdr:colOff>
      <xdr:row>5</xdr:row>
      <xdr:rowOff>74296</xdr:rowOff>
    </xdr:from>
    <xdr:to>
      <xdr:col>2</xdr:col>
      <xdr:colOff>47625</xdr:colOff>
      <xdr:row>7</xdr:row>
      <xdr:rowOff>182017</xdr:rowOff>
    </xdr:to>
    <xdr:pic>
      <xdr:nvPicPr>
        <xdr:cNvPr id="19" name="Picture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822" y="74296"/>
          <a:ext cx="1132903" cy="58397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180975</xdr:colOff>
          <xdr:row>31</xdr:row>
          <xdr:rowOff>161925</xdr:rowOff>
        </xdr:from>
        <xdr:to>
          <xdr:col>10</xdr:col>
          <xdr:colOff>104775</xdr:colOff>
          <xdr:row>34</xdr:row>
          <xdr:rowOff>38100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Received PB Funds in the current and/or past fiscal year </a:t>
              </a:r>
            </a:p>
          </xdr:txBody>
        </xdr:sp>
        <xdr:clientData/>
      </xdr:twoCellAnchor>
    </mc:Choice>
    <mc:Fallback/>
  </mc:AlternateContent>
  <xdr:twoCellAnchor>
    <xdr:from>
      <xdr:col>4</xdr:col>
      <xdr:colOff>333375</xdr:colOff>
      <xdr:row>1</xdr:row>
      <xdr:rowOff>85725</xdr:rowOff>
    </xdr:from>
    <xdr:to>
      <xdr:col>9</xdr:col>
      <xdr:colOff>85725</xdr:colOff>
      <xdr:row>3</xdr:row>
      <xdr:rowOff>114300</xdr:rowOff>
    </xdr:to>
    <xdr:sp macro="" textlink="">
      <xdr:nvSpPr>
        <xdr:cNvPr id="18" name="Oval 17">
          <a:extLst>
            <a:ext uri="{FF2B5EF4-FFF2-40B4-BE49-F238E27FC236}">
              <a16:creationId xmlns:a16="http://schemas.microsoft.com/office/drawing/2014/main" id="{00000000-0008-0000-0100-000012000000}"/>
            </a:ext>
          </a:extLst>
        </xdr:cNvPr>
        <xdr:cNvSpPr/>
      </xdr:nvSpPr>
      <xdr:spPr>
        <a:xfrm>
          <a:off x="2695575" y="323850"/>
          <a:ext cx="2705100" cy="409575"/>
        </a:xfrm>
        <a:prstGeom prst="ellipse">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409575</xdr:colOff>
          <xdr:row>32</xdr:row>
          <xdr:rowOff>28575</xdr:rowOff>
        </xdr:from>
        <xdr:to>
          <xdr:col>5</xdr:col>
          <xdr:colOff>76200</xdr:colOff>
          <xdr:row>34</xdr:row>
          <xdr:rowOff>0</xdr:rowOff>
        </xdr:to>
        <xdr:sp macro="" textlink="">
          <xdr:nvSpPr>
            <xdr:cNvPr id="1055" name="Check Box 31" descr="Is a chartered graduate student organization"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Is a chartered graduate student organization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266700</xdr:colOff>
      <xdr:row>2</xdr:row>
      <xdr:rowOff>344806</xdr:rowOff>
    </xdr:from>
    <xdr:to>
      <xdr:col>5</xdr:col>
      <xdr:colOff>38100</xdr:colOff>
      <xdr:row>3</xdr:row>
      <xdr:rowOff>152400</xdr:rowOff>
    </xdr:to>
    <xdr:sp macro="" textlink="">
      <xdr:nvSpPr>
        <xdr:cNvPr id="2" name="Arrow: Left 1">
          <a:extLst>
            <a:ext uri="{FF2B5EF4-FFF2-40B4-BE49-F238E27FC236}">
              <a16:creationId xmlns:a16="http://schemas.microsoft.com/office/drawing/2014/main" id="{00000000-0008-0000-0500-000002000000}"/>
            </a:ext>
          </a:extLst>
        </xdr:cNvPr>
        <xdr:cNvSpPr/>
      </xdr:nvSpPr>
      <xdr:spPr>
        <a:xfrm>
          <a:off x="7048500" y="811531"/>
          <a:ext cx="1543050" cy="274319"/>
        </a:xfrm>
        <a:prstGeom prst="leftArrow">
          <a:avLst/>
        </a:prstGeom>
        <a:solidFill>
          <a:srgbClr val="7030A0"/>
        </a:solidFill>
        <a:ln w="28575">
          <a:solidFill>
            <a:srgbClr val="66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484952</xdr:colOff>
      <xdr:row>41</xdr:row>
      <xdr:rowOff>179976</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6580952" cy="79904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C:\Users\jmgarcia\Desktop\GPSA%20abridged%20S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A1" t="str">
            <v>Abridged Summary of Finance Committee Standing Rules</v>
          </cell>
        </row>
        <row r="3">
          <cell r="A3" t="str">
            <v xml:space="preserve">Type of Request </v>
          </cell>
          <cell r="B3" t="str">
            <v xml:space="preserve">Maximum Funding Available </v>
          </cell>
        </row>
        <row r="5">
          <cell r="A5" t="str">
            <v>Advertising</v>
          </cell>
          <cell r="B5">
            <v>50</v>
          </cell>
        </row>
        <row r="6">
          <cell r="A6" t="str">
            <v>Computer</v>
          </cell>
          <cell r="B6">
            <v>300</v>
          </cell>
        </row>
        <row r="7">
          <cell r="A7" t="str">
            <v>Computer Supplies</v>
          </cell>
          <cell r="B7">
            <v>100</v>
          </cell>
        </row>
        <row r="8">
          <cell r="A8" t="str">
            <v>Conference / Registration Fees</v>
          </cell>
          <cell r="B8" t="str">
            <v>$400 per organization                                $200 per student per conference</v>
          </cell>
        </row>
        <row r="9">
          <cell r="A9" t="str">
            <v>Copying Services</v>
          </cell>
          <cell r="B9">
            <v>30</v>
          </cell>
        </row>
        <row r="10">
          <cell r="A10" t="str">
            <v>Educational Supplies</v>
          </cell>
          <cell r="B10">
            <v>350</v>
          </cell>
        </row>
        <row r="11">
          <cell r="A11" t="str">
            <v>Food - Refreshments</v>
          </cell>
          <cell r="B11">
            <v>300</v>
          </cell>
        </row>
        <row r="12">
          <cell r="A12" t="str">
            <v>Honorarium (cannot be paid to UNM employees or students)</v>
          </cell>
          <cell r="B12">
            <v>250</v>
          </cell>
        </row>
        <row r="13">
          <cell r="A13" t="str">
            <v>Individual or group membership dues</v>
          </cell>
          <cell r="B13" t="str">
            <v xml:space="preserve">$0- NOT FUNDED </v>
          </cell>
        </row>
        <row r="14">
          <cell r="A14" t="str">
            <v>Office Supplies</v>
          </cell>
          <cell r="B14">
            <v>30</v>
          </cell>
        </row>
        <row r="15">
          <cell r="A15" t="str">
            <v xml:space="preserve">Travel- Airfare </v>
          </cell>
          <cell r="B15" t="str">
            <v>70% of economy class ticket/ $800 max, 3 quotes must be provided</v>
          </cell>
        </row>
        <row r="16">
          <cell r="A16" t="str">
            <v>Travel- Per Diem (lodging and meals)</v>
          </cell>
          <cell r="B16" t="str">
            <v>$75 per person / day                                        $525 per event  / organization</v>
          </cell>
        </row>
        <row r="20">
          <cell r="A20" t="str">
            <v xml:space="preserve">Please Note:  </v>
          </cell>
        </row>
        <row r="21">
          <cell r="A21" t="str">
            <v xml:space="preserve">Any physical equipment, office supplies, or educational materials/subscriptions purchased with GPSA </v>
          </cell>
        </row>
        <row r="22">
          <cell r="A22" t="str">
            <v xml:space="preserve">funding must be stored at UNM, available to the organization and its members, when not being </v>
          </cell>
        </row>
        <row r="23">
          <cell r="A23" t="str">
            <v>used for purposes of the organization on or outside of UNM.</v>
          </cell>
        </row>
        <row r="25">
          <cell r="A25" t="str">
            <v>Applications for travel funding that should be funded by Grants will NOT be eligible for appropriations funding. Council appropriations are primarily intended to support/defray costs for events hosted by chartered student organizations for a departmental or general campus audience. The Finance Committee strongly encourages students in need of individual travel funding, for conferences or other professional development events, to apply to the GPSA Grants Committee.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mailto:gpsacos@unm.edu" TargetMode="External"/><Relationship Id="rId1" Type="http://schemas.openxmlformats.org/officeDocument/2006/relationships/hyperlink" Target="mailto:gpsapres@unm.edu"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gpsa.unm.edu/funding/student-org-funding/appropriations.html"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U12"/>
  <sheetViews>
    <sheetView workbookViewId="0">
      <selection activeCell="A14" sqref="A14"/>
    </sheetView>
  </sheetViews>
  <sheetFormatPr defaultColWidth="9.140625" defaultRowHeight="15"/>
  <cols>
    <col min="1" max="4" width="28.7109375" style="24" customWidth="1"/>
    <col min="5" max="16384" width="9.140625" style="24"/>
  </cols>
  <sheetData>
    <row r="1" spans="1:21" ht="36">
      <c r="A1" s="120" t="s">
        <v>53</v>
      </c>
      <c r="B1" s="120"/>
      <c r="C1" s="120"/>
      <c r="D1" s="120"/>
      <c r="E1" s="69"/>
      <c r="F1" s="69"/>
      <c r="G1" s="69"/>
      <c r="H1" s="69"/>
      <c r="I1" s="69"/>
      <c r="J1" s="69"/>
      <c r="K1" s="69"/>
      <c r="L1" s="69"/>
      <c r="M1" s="69"/>
      <c r="N1" s="69"/>
      <c r="O1" s="69"/>
      <c r="P1" s="69"/>
      <c r="Q1" s="69"/>
      <c r="R1" s="69"/>
      <c r="S1" s="69"/>
      <c r="T1" s="69"/>
      <c r="U1" s="69"/>
    </row>
    <row r="2" spans="1:21" ht="36">
      <c r="A2" s="120" t="s">
        <v>94</v>
      </c>
      <c r="B2" s="120"/>
      <c r="C2" s="120"/>
      <c r="D2" s="120"/>
      <c r="E2" s="70"/>
      <c r="F2" s="70"/>
      <c r="G2" s="70"/>
      <c r="H2" s="70"/>
      <c r="I2" s="69"/>
      <c r="J2" s="69"/>
      <c r="K2" s="69"/>
      <c r="L2" s="69"/>
      <c r="M2" s="69"/>
      <c r="N2" s="69"/>
      <c r="O2" s="69"/>
      <c r="P2" s="69"/>
      <c r="Q2" s="69"/>
      <c r="R2" s="69"/>
      <c r="S2" s="69"/>
      <c r="T2" s="69"/>
      <c r="U2" s="69"/>
    </row>
    <row r="3" spans="1:21" ht="35.25" thickBot="1">
      <c r="A3" s="99"/>
      <c r="B3" s="99"/>
      <c r="C3" s="99"/>
      <c r="D3" s="99"/>
      <c r="E3" s="100"/>
      <c r="F3" s="100"/>
      <c r="G3" s="100"/>
      <c r="H3" s="100"/>
      <c r="I3" s="69"/>
      <c r="J3" s="69"/>
      <c r="K3" s="69"/>
      <c r="L3" s="69"/>
      <c r="M3" s="69"/>
      <c r="N3" s="69"/>
      <c r="O3" s="69"/>
      <c r="P3" s="69"/>
      <c r="Q3" s="69"/>
      <c r="R3" s="69"/>
      <c r="S3" s="69"/>
      <c r="T3" s="69"/>
      <c r="U3" s="69"/>
    </row>
    <row r="4" spans="1:21" ht="32.25" thickBot="1">
      <c r="A4" s="117" t="s">
        <v>54</v>
      </c>
      <c r="B4" s="117" t="s">
        <v>55</v>
      </c>
      <c r="C4" s="117" t="s">
        <v>95</v>
      </c>
      <c r="D4" s="117" t="s">
        <v>96</v>
      </c>
      <c r="E4" s="71"/>
      <c r="F4" s="71"/>
      <c r="G4" s="71"/>
      <c r="H4" s="71"/>
      <c r="I4" s="71"/>
      <c r="J4" s="71"/>
      <c r="K4" s="71"/>
      <c r="L4" s="71"/>
      <c r="M4" s="71"/>
      <c r="N4" s="71"/>
      <c r="O4" s="71"/>
      <c r="P4" s="71"/>
      <c r="Q4" s="71"/>
      <c r="R4" s="71"/>
      <c r="S4" s="71"/>
      <c r="T4" s="71"/>
      <c r="U4" s="71"/>
    </row>
    <row r="5" spans="1:21" ht="18" customHeight="1" thickBot="1">
      <c r="A5" s="72" t="s">
        <v>113</v>
      </c>
      <c r="B5" s="72" t="s">
        <v>97</v>
      </c>
      <c r="C5" s="72" t="s">
        <v>98</v>
      </c>
      <c r="D5" s="73" t="s">
        <v>99</v>
      </c>
      <c r="E5" s="59"/>
      <c r="F5" s="59"/>
      <c r="G5" s="59"/>
      <c r="H5" s="59"/>
      <c r="I5" s="59"/>
      <c r="J5" s="59"/>
      <c r="K5" s="59"/>
      <c r="L5" s="59"/>
      <c r="M5" s="59"/>
      <c r="N5" s="59"/>
      <c r="O5" s="59"/>
      <c r="P5" s="59"/>
      <c r="Q5" s="59"/>
      <c r="R5" s="59"/>
      <c r="S5" s="59"/>
      <c r="T5" s="59"/>
      <c r="U5" s="59"/>
    </row>
    <row r="6" spans="1:21" ht="18" customHeight="1" thickBot="1">
      <c r="A6" s="118" t="s">
        <v>114</v>
      </c>
      <c r="B6" s="118" t="s">
        <v>100</v>
      </c>
      <c r="C6" s="118" t="s">
        <v>101</v>
      </c>
      <c r="D6" s="119" t="s">
        <v>102</v>
      </c>
      <c r="E6" s="59"/>
      <c r="F6" s="59"/>
      <c r="G6" s="59"/>
      <c r="H6" s="59"/>
      <c r="I6" s="59"/>
      <c r="J6" s="59"/>
      <c r="K6" s="59"/>
      <c r="L6" s="59"/>
      <c r="M6" s="59"/>
      <c r="N6" s="59"/>
      <c r="O6" s="59"/>
      <c r="P6" s="59"/>
      <c r="Q6" s="59"/>
      <c r="R6" s="59"/>
      <c r="S6" s="59"/>
      <c r="T6" s="59"/>
      <c r="U6" s="59"/>
    </row>
    <row r="7" spans="1:21" ht="18" customHeight="1" thickBot="1">
      <c r="A7" s="72" t="s">
        <v>103</v>
      </c>
      <c r="B7" s="72" t="s">
        <v>104</v>
      </c>
      <c r="C7" s="72" t="s">
        <v>105</v>
      </c>
      <c r="D7" s="73" t="s">
        <v>106</v>
      </c>
      <c r="E7" s="59"/>
      <c r="F7" s="59"/>
      <c r="G7" s="59"/>
      <c r="H7" s="59"/>
      <c r="I7" s="59"/>
      <c r="J7" s="59"/>
      <c r="K7" s="59"/>
      <c r="L7" s="59"/>
      <c r="M7" s="59"/>
      <c r="N7" s="59"/>
      <c r="O7" s="59"/>
      <c r="P7" s="59"/>
      <c r="Q7" s="59"/>
      <c r="R7" s="59"/>
      <c r="S7" s="59"/>
      <c r="T7" s="59"/>
      <c r="U7" s="59"/>
    </row>
    <row r="8" spans="1:21" ht="18" customHeight="1" thickBot="1">
      <c r="A8" s="118" t="s">
        <v>107</v>
      </c>
      <c r="B8" s="118" t="s">
        <v>108</v>
      </c>
      <c r="C8" s="118" t="s">
        <v>109</v>
      </c>
      <c r="D8" s="119" t="s">
        <v>110</v>
      </c>
      <c r="E8" s="59"/>
      <c r="F8" s="59"/>
      <c r="G8" s="59"/>
      <c r="H8" s="59"/>
      <c r="I8" s="59"/>
      <c r="J8" s="59"/>
      <c r="K8" s="59"/>
      <c r="L8" s="59"/>
      <c r="M8" s="59"/>
      <c r="N8" s="59"/>
      <c r="O8" s="59"/>
      <c r="P8" s="59"/>
      <c r="Q8" s="59"/>
      <c r="R8" s="59"/>
      <c r="S8" s="59"/>
      <c r="T8" s="59"/>
      <c r="U8" s="59"/>
    </row>
    <row r="9" spans="1:21">
      <c r="D9" s="101"/>
    </row>
    <row r="10" spans="1:21" ht="18.75">
      <c r="A10" s="121" t="s">
        <v>111</v>
      </c>
      <c r="B10" s="121"/>
      <c r="C10" s="121"/>
      <c r="D10" s="121"/>
    </row>
    <row r="11" spans="1:21">
      <c r="A11" s="102"/>
      <c r="B11" s="102"/>
      <c r="C11" s="102"/>
      <c r="D11" s="103"/>
    </row>
    <row r="12" spans="1:21" ht="18.75">
      <c r="A12" s="122" t="s">
        <v>112</v>
      </c>
      <c r="B12" s="122"/>
      <c r="C12" s="122"/>
      <c r="D12" s="122"/>
    </row>
  </sheetData>
  <sheetProtection algorithmName="SHA-512" hashValue="vd1UzUNoebxbTSrXsPOFH17gAek6GbRyLvTsNtYxadZl8g6bafi4PBCXTZlP8IHxD81x6w8MScszgTZN7Ve4OA==" saltValue="D5j/PPp9fRd2eE0MBN5B6Q==" spinCount="100000" sheet="1" objects="1" scenarios="1"/>
  <mergeCells count="4">
    <mergeCell ref="A1:D1"/>
    <mergeCell ref="A2:D2"/>
    <mergeCell ref="A10:D10"/>
    <mergeCell ref="A12:D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FF"/>
    <pageSetUpPr fitToPage="1"/>
  </sheetPr>
  <dimension ref="A1:AM80"/>
  <sheetViews>
    <sheetView showGridLines="0" zoomScaleNormal="100" zoomScaleSheetLayoutView="100" workbookViewId="0">
      <pane ySplit="9" topLeftCell="A10" activePane="bottomLeft" state="frozen"/>
      <selection pane="bottomLeft" activeCell="AD20" sqref="AD20"/>
    </sheetView>
  </sheetViews>
  <sheetFormatPr defaultColWidth="8.85546875" defaultRowHeight="15"/>
  <cols>
    <col min="1" max="12" width="8.85546875" style="25"/>
    <col min="13" max="13" width="9.140625" style="25" customWidth="1"/>
    <col min="14" max="14" width="3.42578125" style="25" customWidth="1"/>
    <col min="15" max="27" width="0" style="25" hidden="1" customWidth="1"/>
    <col min="28" max="29" width="17.42578125" style="25" hidden="1" customWidth="1"/>
    <col min="30" max="40" width="8.85546875" style="25"/>
    <col min="41" max="41" width="9.85546875" style="25" customWidth="1"/>
    <col min="42" max="16384" width="8.85546875" style="25"/>
  </cols>
  <sheetData>
    <row r="1" spans="1:39" ht="18.75">
      <c r="A1" s="123" t="s">
        <v>77</v>
      </c>
      <c r="B1" s="123"/>
      <c r="C1" s="123"/>
      <c r="D1" s="123"/>
      <c r="E1" s="123"/>
      <c r="F1" s="123"/>
      <c r="G1" s="123"/>
      <c r="H1" s="123"/>
      <c r="I1" s="123"/>
      <c r="J1" s="123"/>
      <c r="K1" s="123"/>
      <c r="L1" s="123"/>
      <c r="M1" s="123"/>
      <c r="N1" s="123"/>
    </row>
    <row r="2" spans="1:39" ht="15" customHeight="1">
      <c r="A2" s="124" t="s">
        <v>42</v>
      </c>
      <c r="B2" s="124"/>
      <c r="C2" s="124"/>
      <c r="D2" s="124"/>
      <c r="E2" s="124"/>
      <c r="F2" s="124"/>
      <c r="G2" s="124"/>
      <c r="H2" s="124"/>
      <c r="I2" s="124"/>
      <c r="J2" s="124"/>
      <c r="K2" s="124"/>
      <c r="L2" s="124"/>
      <c r="M2" s="124"/>
      <c r="N2" s="124"/>
    </row>
    <row r="3" spans="1:39" ht="15" customHeight="1">
      <c r="A3" s="124"/>
      <c r="B3" s="124"/>
      <c r="C3" s="124"/>
      <c r="D3" s="124"/>
      <c r="E3" s="124"/>
      <c r="F3" s="124"/>
      <c r="G3" s="124"/>
      <c r="H3" s="124"/>
      <c r="I3" s="124"/>
      <c r="J3" s="124"/>
      <c r="K3" s="124"/>
      <c r="L3" s="124"/>
      <c r="M3" s="124"/>
      <c r="N3" s="124"/>
    </row>
    <row r="4" spans="1:39" ht="15" customHeight="1">
      <c r="A4" s="124"/>
      <c r="B4" s="124"/>
      <c r="C4" s="124"/>
      <c r="D4" s="124"/>
      <c r="E4" s="124"/>
      <c r="F4" s="124"/>
      <c r="G4" s="124"/>
      <c r="H4" s="124"/>
      <c r="I4" s="124"/>
      <c r="J4" s="124"/>
      <c r="K4" s="124"/>
      <c r="L4" s="124"/>
      <c r="M4" s="124"/>
      <c r="N4" s="124"/>
    </row>
    <row r="5" spans="1:39" ht="19.5">
      <c r="A5" s="125" t="s">
        <v>56</v>
      </c>
      <c r="B5" s="125"/>
      <c r="C5" s="125"/>
      <c r="D5" s="125"/>
      <c r="E5" s="125"/>
      <c r="F5" s="125"/>
      <c r="G5" s="125"/>
      <c r="H5" s="125"/>
      <c r="I5" s="125"/>
      <c r="J5" s="125"/>
      <c r="K5" s="125"/>
      <c r="L5" s="125"/>
      <c r="M5" s="125"/>
      <c r="N5" s="125"/>
    </row>
    <row r="6" spans="1:39" ht="18.75" customHeight="1">
      <c r="O6" s="165" t="str">
        <f>'Questionnaire (required)'!O12</f>
        <v xml:space="preserve">DETAILED DESCRIPTION </v>
      </c>
      <c r="P6" s="165"/>
      <c r="Q6" s="165"/>
      <c r="R6" s="165"/>
      <c r="S6" s="165"/>
      <c r="T6" s="165"/>
      <c r="U6" s="165"/>
      <c r="V6" s="165"/>
      <c r="W6" s="165"/>
      <c r="X6" s="165"/>
      <c r="Y6" s="165"/>
      <c r="Z6" s="165"/>
      <c r="AF6" s="60"/>
      <c r="AG6" s="60"/>
      <c r="AH6" s="60"/>
      <c r="AI6" s="60"/>
      <c r="AJ6" s="60"/>
      <c r="AK6" s="60"/>
      <c r="AL6" s="60"/>
      <c r="AM6" s="60"/>
    </row>
    <row r="7" spans="1:39" ht="18.75" customHeight="1">
      <c r="O7" s="166"/>
      <c r="P7" s="166"/>
      <c r="Q7" s="166"/>
      <c r="R7" s="166"/>
      <c r="S7" s="166"/>
      <c r="T7" s="166"/>
      <c r="U7" s="166"/>
      <c r="V7" s="166"/>
      <c r="W7" s="166"/>
      <c r="X7" s="166"/>
      <c r="Y7" s="166"/>
      <c r="Z7" s="166"/>
      <c r="AF7" s="129"/>
      <c r="AG7" s="129"/>
      <c r="AH7" s="129"/>
      <c r="AI7" s="129"/>
      <c r="AJ7" s="129"/>
      <c r="AK7" s="129"/>
      <c r="AL7" s="129"/>
      <c r="AM7" s="129"/>
    </row>
    <row r="8" spans="1:39">
      <c r="O8" s="35" t="s">
        <v>0</v>
      </c>
      <c r="AF8" s="129"/>
      <c r="AG8" s="129"/>
      <c r="AH8" s="129"/>
      <c r="AI8" s="129"/>
      <c r="AJ8" s="129"/>
      <c r="AK8" s="129"/>
      <c r="AL8" s="129"/>
      <c r="AM8" s="129"/>
    </row>
    <row r="9" spans="1:39" ht="15.75" thickBot="1">
      <c r="AF9" s="129"/>
      <c r="AG9" s="129"/>
      <c r="AH9" s="129"/>
      <c r="AI9" s="129"/>
      <c r="AJ9" s="129"/>
      <c r="AK9" s="129"/>
      <c r="AL9" s="129"/>
      <c r="AM9" s="129"/>
    </row>
    <row r="10" spans="1:39" ht="18.75">
      <c r="A10" s="36" t="s">
        <v>7</v>
      </c>
      <c r="B10" s="36"/>
      <c r="O10" s="28" t="s">
        <v>10</v>
      </c>
      <c r="Q10" s="139" t="s">
        <v>18</v>
      </c>
      <c r="R10" s="140"/>
      <c r="S10" s="140"/>
      <c r="T10" s="140"/>
      <c r="U10" s="140"/>
      <c r="V10" s="141"/>
    </row>
    <row r="11" spans="1:39" ht="6" customHeight="1">
      <c r="A11" s="36"/>
      <c r="B11" s="36"/>
      <c r="O11" s="28"/>
      <c r="Q11" s="37"/>
      <c r="R11" s="37"/>
      <c r="S11" s="37"/>
      <c r="T11" s="37"/>
      <c r="U11" s="37"/>
      <c r="V11" s="37"/>
    </row>
    <row r="12" spans="1:39">
      <c r="A12" s="147" t="s">
        <v>120</v>
      </c>
      <c r="B12" s="147"/>
      <c r="C12" s="147"/>
      <c r="D12" s="147"/>
      <c r="E12" s="147"/>
      <c r="F12" s="147"/>
      <c r="G12" s="147"/>
      <c r="H12" s="147"/>
      <c r="I12" s="31"/>
      <c r="J12" s="149" t="s">
        <v>121</v>
      </c>
      <c r="K12" s="147"/>
      <c r="L12" s="147"/>
      <c r="M12" s="147"/>
      <c r="O12" s="167" t="s">
        <v>19</v>
      </c>
      <c r="P12" s="168"/>
      <c r="Q12" s="168"/>
      <c r="R12" s="168"/>
      <c r="S12" s="168"/>
      <c r="T12" s="168"/>
      <c r="U12" s="168"/>
      <c r="V12" s="168"/>
      <c r="W12" s="169"/>
      <c r="X12" s="144" t="s">
        <v>20</v>
      </c>
      <c r="Y12" s="145"/>
      <c r="Z12" s="144" t="s">
        <v>21</v>
      </c>
      <c r="AA12" s="145"/>
      <c r="AB12" s="38" t="s">
        <v>36</v>
      </c>
      <c r="AC12" s="38" t="s">
        <v>37</v>
      </c>
      <c r="AK12" s="45"/>
    </row>
    <row r="13" spans="1:39">
      <c r="A13" s="148"/>
      <c r="B13" s="148"/>
      <c r="C13" s="148"/>
      <c r="D13" s="148"/>
      <c r="E13" s="148"/>
      <c r="F13" s="148"/>
      <c r="G13" s="148"/>
      <c r="H13" s="148"/>
      <c r="I13" s="31"/>
      <c r="J13" s="148"/>
      <c r="K13" s="148"/>
      <c r="L13" s="148"/>
      <c r="M13" s="148"/>
      <c r="O13" s="130"/>
      <c r="P13" s="131"/>
      <c r="Q13" s="131"/>
      <c r="R13" s="131"/>
      <c r="S13" s="131"/>
      <c r="T13" s="131"/>
      <c r="U13" s="131"/>
      <c r="V13" s="131"/>
      <c r="W13" s="132"/>
      <c r="X13" s="142"/>
      <c r="Y13" s="143"/>
      <c r="Z13" s="142"/>
      <c r="AA13" s="143"/>
      <c r="AB13" s="39"/>
      <c r="AC13" s="39"/>
      <c r="AK13" s="46"/>
    </row>
    <row r="14" spans="1:39">
      <c r="A14" s="25" t="s">
        <v>0</v>
      </c>
      <c r="I14" s="34"/>
      <c r="J14" s="25" t="s">
        <v>1</v>
      </c>
      <c r="O14" s="133"/>
      <c r="P14" s="134"/>
      <c r="Q14" s="134"/>
      <c r="R14" s="134"/>
      <c r="S14" s="134"/>
      <c r="T14" s="134"/>
      <c r="U14" s="134"/>
      <c r="V14" s="134"/>
      <c r="W14" s="135"/>
      <c r="X14" s="20"/>
      <c r="Y14" s="20"/>
      <c r="Z14" s="20"/>
      <c r="AA14" s="20"/>
    </row>
    <row r="15" spans="1:39">
      <c r="O15" s="133"/>
      <c r="P15" s="134"/>
      <c r="Q15" s="134"/>
      <c r="R15" s="134"/>
      <c r="S15" s="134"/>
      <c r="T15" s="134"/>
      <c r="U15" s="134"/>
      <c r="V15" s="134"/>
      <c r="W15" s="135"/>
      <c r="X15" s="20"/>
      <c r="Y15" s="20"/>
      <c r="Z15" s="20"/>
      <c r="AA15" s="20"/>
    </row>
    <row r="16" spans="1:39" ht="39" customHeight="1">
      <c r="A16" s="148" t="s">
        <v>131</v>
      </c>
      <c r="B16" s="148"/>
      <c r="C16" s="148"/>
      <c r="D16" s="148"/>
      <c r="E16" s="148"/>
      <c r="F16" s="148"/>
      <c r="G16" s="148"/>
      <c r="H16" s="148"/>
      <c r="J16" s="68"/>
      <c r="K16" s="68"/>
      <c r="L16" s="68"/>
      <c r="M16" s="68"/>
      <c r="O16" s="136"/>
      <c r="P16" s="137"/>
      <c r="Q16" s="137"/>
      <c r="R16" s="137"/>
      <c r="S16" s="137"/>
      <c r="T16" s="137"/>
      <c r="U16" s="137"/>
      <c r="V16" s="137"/>
      <c r="W16" s="138"/>
      <c r="X16" s="20"/>
      <c r="Y16" s="20"/>
      <c r="Z16" s="20"/>
      <c r="AA16" s="20"/>
    </row>
    <row r="17" spans="1:29">
      <c r="A17" s="25" t="s">
        <v>2</v>
      </c>
    </row>
    <row r="18" spans="1:29" ht="15.75" thickBot="1">
      <c r="I18" s="34"/>
    </row>
    <row r="19" spans="1:29" ht="18.75">
      <c r="A19" s="147" t="s">
        <v>122</v>
      </c>
      <c r="B19" s="147"/>
      <c r="C19" s="147"/>
      <c r="D19" s="147"/>
      <c r="F19" s="150" t="s">
        <v>123</v>
      </c>
      <c r="G19" s="150"/>
      <c r="H19" s="150"/>
      <c r="J19" s="152" t="s">
        <v>124</v>
      </c>
      <c r="K19" s="147"/>
      <c r="L19" s="147"/>
      <c r="M19" s="147"/>
      <c r="O19" s="28" t="s">
        <v>10</v>
      </c>
      <c r="Q19" s="139" t="s">
        <v>18</v>
      </c>
      <c r="R19" s="140"/>
      <c r="S19" s="140"/>
      <c r="T19" s="140"/>
      <c r="U19" s="140"/>
      <c r="V19" s="141"/>
    </row>
    <row r="20" spans="1:29">
      <c r="A20" s="148"/>
      <c r="B20" s="148"/>
      <c r="C20" s="148"/>
      <c r="D20" s="148"/>
      <c r="E20" s="34"/>
      <c r="F20" s="151"/>
      <c r="G20" s="151"/>
      <c r="H20" s="151"/>
      <c r="J20" s="148"/>
      <c r="K20" s="148"/>
      <c r="L20" s="148"/>
      <c r="M20" s="148"/>
      <c r="O20" s="167" t="s">
        <v>19</v>
      </c>
      <c r="P20" s="168"/>
      <c r="Q20" s="168"/>
      <c r="R20" s="168"/>
      <c r="S20" s="168"/>
      <c r="T20" s="168"/>
      <c r="U20" s="168"/>
      <c r="V20" s="168"/>
      <c r="W20" s="169"/>
      <c r="X20" s="144" t="s">
        <v>20</v>
      </c>
      <c r="Y20" s="145"/>
      <c r="Z20" s="144" t="s">
        <v>21</v>
      </c>
      <c r="AA20" s="145"/>
      <c r="AB20" s="38" t="s">
        <v>36</v>
      </c>
      <c r="AC20" s="38" t="s">
        <v>37</v>
      </c>
    </row>
    <row r="21" spans="1:29">
      <c r="A21" s="25" t="s">
        <v>3</v>
      </c>
      <c r="D21" s="40"/>
      <c r="F21" s="40" t="s">
        <v>4</v>
      </c>
      <c r="G21" s="40"/>
      <c r="H21" s="40"/>
      <c r="J21" s="40" t="s">
        <v>5</v>
      </c>
      <c r="K21" s="40"/>
      <c r="L21" s="40"/>
      <c r="M21" s="40"/>
      <c r="O21" s="130"/>
      <c r="P21" s="131"/>
      <c r="Q21" s="131"/>
      <c r="R21" s="131"/>
      <c r="S21" s="131"/>
      <c r="T21" s="131"/>
      <c r="U21" s="131"/>
      <c r="V21" s="131"/>
      <c r="W21" s="132"/>
      <c r="X21" s="142"/>
      <c r="Y21" s="143"/>
      <c r="Z21" s="142"/>
      <c r="AA21" s="143"/>
      <c r="AB21" s="39"/>
      <c r="AC21" s="39"/>
    </row>
    <row r="22" spans="1:29">
      <c r="D22" s="34"/>
      <c r="F22" s="34"/>
      <c r="G22" s="34"/>
      <c r="H22" s="34"/>
      <c r="J22" s="34"/>
      <c r="K22" s="34"/>
      <c r="L22" s="34"/>
      <c r="M22" s="34"/>
      <c r="O22" s="133"/>
      <c r="P22" s="134"/>
      <c r="Q22" s="134"/>
      <c r="R22" s="134"/>
      <c r="S22" s="134"/>
      <c r="T22" s="134"/>
      <c r="U22" s="134"/>
      <c r="V22" s="134"/>
      <c r="W22" s="135"/>
      <c r="X22" s="21"/>
      <c r="Y22" s="21"/>
      <c r="Z22" s="21"/>
      <c r="AA22" s="21"/>
      <c r="AB22" s="34"/>
      <c r="AC22" s="34"/>
    </row>
    <row r="23" spans="1:29">
      <c r="A23" s="147" t="s">
        <v>126</v>
      </c>
      <c r="B23" s="147"/>
      <c r="C23" s="147"/>
      <c r="D23" s="147"/>
      <c r="F23" s="150" t="s">
        <v>127</v>
      </c>
      <c r="G23" s="150"/>
      <c r="H23" s="150"/>
      <c r="J23" s="152" t="s">
        <v>125</v>
      </c>
      <c r="K23" s="147"/>
      <c r="L23" s="147"/>
      <c r="M23" s="147"/>
      <c r="O23" s="133"/>
      <c r="P23" s="134"/>
      <c r="Q23" s="134"/>
      <c r="R23" s="134"/>
      <c r="S23" s="134"/>
      <c r="T23" s="134"/>
      <c r="U23" s="134"/>
      <c r="V23" s="134"/>
      <c r="W23" s="135"/>
      <c r="X23" s="20"/>
      <c r="Y23" s="20"/>
      <c r="Z23" s="20"/>
      <c r="AA23" s="20"/>
    </row>
    <row r="24" spans="1:29">
      <c r="A24" s="148"/>
      <c r="B24" s="148"/>
      <c r="C24" s="148"/>
      <c r="D24" s="148"/>
      <c r="F24" s="151"/>
      <c r="G24" s="151"/>
      <c r="H24" s="151"/>
      <c r="J24" s="148"/>
      <c r="K24" s="148"/>
      <c r="L24" s="148"/>
      <c r="M24" s="148"/>
      <c r="O24" s="133"/>
      <c r="P24" s="134"/>
      <c r="Q24" s="134"/>
      <c r="R24" s="134"/>
      <c r="S24" s="134"/>
      <c r="T24" s="134"/>
      <c r="U24" s="134"/>
      <c r="V24" s="134"/>
      <c r="W24" s="135"/>
      <c r="X24" s="20"/>
      <c r="Y24" s="20"/>
      <c r="Z24" s="20"/>
      <c r="AA24" s="20"/>
    </row>
    <row r="25" spans="1:29">
      <c r="A25" s="40" t="s">
        <v>6</v>
      </c>
      <c r="B25" s="40"/>
      <c r="C25" s="40"/>
      <c r="D25" s="40"/>
      <c r="F25" s="40" t="s">
        <v>4</v>
      </c>
      <c r="G25" s="40"/>
      <c r="H25" s="40"/>
      <c r="J25" s="40" t="s">
        <v>5</v>
      </c>
      <c r="K25" s="40"/>
      <c r="L25" s="40"/>
      <c r="M25" s="40"/>
      <c r="O25" s="136"/>
      <c r="P25" s="137"/>
      <c r="Q25" s="137"/>
      <c r="R25" s="137"/>
      <c r="S25" s="137"/>
      <c r="T25" s="137"/>
      <c r="U25" s="137"/>
      <c r="V25" s="137"/>
      <c r="W25" s="138"/>
      <c r="X25" s="20"/>
      <c r="Y25" s="20"/>
      <c r="Z25" s="20"/>
      <c r="AA25" s="20"/>
    </row>
    <row r="26" spans="1:29" ht="6.75" customHeight="1" thickBot="1"/>
    <row r="27" spans="1:29" ht="19.5" thickBot="1">
      <c r="A27" s="126" t="s">
        <v>81</v>
      </c>
      <c r="B27" s="127"/>
      <c r="C27" s="127"/>
      <c r="D27" s="127"/>
      <c r="E27" s="127"/>
      <c r="F27" s="127"/>
      <c r="G27" s="127"/>
      <c r="H27" s="127"/>
      <c r="I27" s="127"/>
      <c r="J27" s="127"/>
      <c r="K27" s="127"/>
      <c r="L27" s="127"/>
      <c r="M27" s="128"/>
      <c r="O27" s="28"/>
      <c r="Q27" s="37"/>
      <c r="R27" s="37"/>
      <c r="S27" s="37"/>
      <c r="T27" s="37"/>
      <c r="U27" s="37"/>
      <c r="V27" s="37"/>
    </row>
    <row r="28" spans="1:29" ht="22.5" customHeight="1">
      <c r="A28" s="47"/>
      <c r="B28" s="52" t="s">
        <v>47</v>
      </c>
      <c r="C28" s="53"/>
      <c r="D28" s="54"/>
      <c r="E28" s="53"/>
      <c r="F28" s="56"/>
      <c r="G28" s="53" t="s">
        <v>48</v>
      </c>
      <c r="H28" s="54">
        <v>19</v>
      </c>
      <c r="I28" s="53"/>
      <c r="J28" s="53"/>
      <c r="K28" s="55" t="s">
        <v>49</v>
      </c>
      <c r="L28" s="54"/>
      <c r="M28" s="57"/>
      <c r="O28" s="28"/>
      <c r="Q28" s="37"/>
      <c r="R28" s="37"/>
      <c r="S28" s="37"/>
      <c r="T28" s="37"/>
      <c r="U28" s="37"/>
      <c r="V28" s="37"/>
    </row>
    <row r="29" spans="1:29" ht="8.25" customHeight="1" thickBot="1">
      <c r="A29" s="32"/>
      <c r="B29" s="58"/>
      <c r="C29" s="58"/>
      <c r="D29" s="58"/>
      <c r="E29" s="58"/>
      <c r="F29" s="58"/>
      <c r="G29" s="58"/>
      <c r="H29" s="58"/>
      <c r="I29" s="58"/>
      <c r="J29" s="58"/>
      <c r="K29" s="58"/>
      <c r="L29" s="58"/>
      <c r="M29" s="33"/>
      <c r="O29" s="167" t="s">
        <v>19</v>
      </c>
      <c r="P29" s="168"/>
      <c r="Q29" s="168"/>
      <c r="R29" s="168"/>
      <c r="S29" s="168"/>
      <c r="T29" s="168"/>
      <c r="U29" s="168"/>
      <c r="V29" s="168"/>
      <c r="W29" s="169"/>
      <c r="X29" s="144" t="s">
        <v>20</v>
      </c>
      <c r="Y29" s="145"/>
      <c r="Z29" s="144" t="s">
        <v>21</v>
      </c>
      <c r="AA29" s="145"/>
      <c r="AB29" s="38" t="s">
        <v>36</v>
      </c>
      <c r="AC29" s="38" t="s">
        <v>37</v>
      </c>
    </row>
    <row r="30" spans="1:29" ht="6.75" customHeight="1"/>
    <row r="31" spans="1:29">
      <c r="A31" s="41" t="s">
        <v>50</v>
      </c>
      <c r="O31" s="167" t="s">
        <v>19</v>
      </c>
      <c r="P31" s="168"/>
      <c r="Q31" s="168"/>
      <c r="R31" s="168"/>
      <c r="S31" s="168"/>
      <c r="T31" s="168"/>
      <c r="U31" s="168"/>
      <c r="V31" s="168"/>
      <c r="W31" s="169"/>
      <c r="X31" s="144" t="s">
        <v>20</v>
      </c>
      <c r="Y31" s="145"/>
      <c r="Z31" s="144" t="s">
        <v>21</v>
      </c>
      <c r="AA31" s="145"/>
      <c r="AB31" s="38" t="s">
        <v>36</v>
      </c>
      <c r="AC31" s="38" t="s">
        <v>37</v>
      </c>
    </row>
    <row r="32" spans="1:29">
      <c r="A32" s="25" t="s">
        <v>8</v>
      </c>
      <c r="O32" s="133"/>
      <c r="P32" s="134"/>
      <c r="Q32" s="134"/>
      <c r="R32" s="134"/>
      <c r="S32" s="134"/>
      <c r="T32" s="134"/>
      <c r="U32" s="134"/>
      <c r="V32" s="134"/>
      <c r="W32" s="135"/>
      <c r="X32" s="20"/>
      <c r="Y32" s="20"/>
      <c r="Z32" s="20"/>
      <c r="AA32" s="20"/>
    </row>
    <row r="33" spans="1:29">
      <c r="A33" s="62"/>
      <c r="B33" s="62"/>
      <c r="C33" s="62"/>
      <c r="D33" s="62"/>
      <c r="E33" s="62"/>
      <c r="F33" s="62"/>
      <c r="G33" s="62"/>
      <c r="H33" s="62"/>
      <c r="I33" s="62"/>
      <c r="J33" s="62"/>
      <c r="K33" s="62"/>
      <c r="L33" s="62"/>
      <c r="O33" s="133"/>
      <c r="P33" s="134"/>
      <c r="Q33" s="134"/>
      <c r="R33" s="134"/>
      <c r="S33" s="134"/>
      <c r="T33" s="134"/>
      <c r="U33" s="134"/>
      <c r="V33" s="134"/>
      <c r="W33" s="135"/>
      <c r="X33" s="20"/>
      <c r="Y33" s="20"/>
      <c r="Z33" s="20"/>
      <c r="AA33" s="20"/>
    </row>
    <row r="34" spans="1:29" ht="12" customHeight="1">
      <c r="A34" s="62"/>
      <c r="B34" s="62"/>
      <c r="C34" s="62"/>
      <c r="D34" s="62"/>
      <c r="E34" s="62"/>
      <c r="F34" s="62"/>
      <c r="G34" s="62"/>
      <c r="H34" s="62"/>
      <c r="I34" s="62"/>
      <c r="J34" s="62"/>
      <c r="K34" s="62"/>
      <c r="L34" s="62"/>
      <c r="O34" s="136"/>
      <c r="P34" s="137"/>
      <c r="Q34" s="137"/>
      <c r="R34" s="137"/>
      <c r="S34" s="137"/>
      <c r="T34" s="137"/>
      <c r="U34" s="137"/>
      <c r="V34" s="137"/>
      <c r="W34" s="138"/>
      <c r="X34" s="20"/>
      <c r="Y34" s="20"/>
      <c r="Z34" s="20"/>
      <c r="AA34" s="20"/>
    </row>
    <row r="35" spans="1:29" ht="15" customHeight="1" thickBot="1"/>
    <row r="36" spans="1:29" ht="15" customHeight="1">
      <c r="O36" s="28" t="s">
        <v>10</v>
      </c>
      <c r="Q36" s="139" t="s">
        <v>18</v>
      </c>
      <c r="R36" s="140"/>
      <c r="S36" s="140"/>
      <c r="T36" s="140"/>
      <c r="U36" s="140"/>
      <c r="V36" s="141"/>
    </row>
    <row r="37" spans="1:29" ht="15" customHeight="1">
      <c r="A37" s="86" t="s">
        <v>78</v>
      </c>
      <c r="B37" s="85"/>
      <c r="C37" s="85"/>
      <c r="D37" s="85"/>
      <c r="E37" s="85"/>
      <c r="F37" s="85"/>
      <c r="G37" s="85"/>
      <c r="H37" s="85"/>
      <c r="I37" s="85"/>
      <c r="J37" s="85"/>
    </row>
    <row r="38" spans="1:29">
      <c r="A38" s="87" t="s">
        <v>80</v>
      </c>
      <c r="B38" s="85"/>
      <c r="C38" s="85"/>
      <c r="D38" s="85"/>
      <c r="E38" s="85"/>
      <c r="F38" s="85"/>
      <c r="G38" s="85"/>
      <c r="H38" s="85"/>
      <c r="I38" s="85"/>
      <c r="J38" s="85"/>
    </row>
    <row r="39" spans="1:29">
      <c r="A39" s="42" t="s">
        <v>79</v>
      </c>
      <c r="O39" s="133"/>
      <c r="P39" s="134"/>
      <c r="Q39" s="134"/>
      <c r="R39" s="134"/>
      <c r="S39" s="134"/>
      <c r="T39" s="134"/>
      <c r="U39" s="134"/>
      <c r="V39" s="134"/>
      <c r="W39" s="135"/>
      <c r="X39" s="20"/>
      <c r="Y39" s="20"/>
      <c r="Z39" s="20"/>
      <c r="AA39" s="20"/>
    </row>
    <row r="40" spans="1:29" ht="66.75" customHeight="1">
      <c r="A40" s="162" t="s">
        <v>128</v>
      </c>
      <c r="B40" s="163"/>
      <c r="C40" s="163"/>
      <c r="D40" s="163"/>
      <c r="E40" s="163"/>
      <c r="F40" s="163"/>
      <c r="G40" s="163"/>
      <c r="H40" s="163"/>
      <c r="I40" s="163"/>
      <c r="J40" s="163"/>
      <c r="K40" s="163"/>
      <c r="L40" s="163"/>
      <c r="M40" s="164"/>
      <c r="O40" s="133"/>
      <c r="P40" s="134"/>
      <c r="Q40" s="134"/>
      <c r="R40" s="134"/>
      <c r="S40" s="134"/>
      <c r="T40" s="134"/>
      <c r="U40" s="134"/>
      <c r="V40" s="134"/>
      <c r="W40" s="135"/>
      <c r="X40" s="20"/>
      <c r="Y40" s="20"/>
      <c r="Z40" s="20"/>
      <c r="AA40" s="20"/>
    </row>
    <row r="41" spans="1:29">
      <c r="A41" s="25" t="s">
        <v>44</v>
      </c>
      <c r="O41" s="136"/>
      <c r="P41" s="137"/>
      <c r="Q41" s="137"/>
      <c r="R41" s="137"/>
      <c r="S41" s="137"/>
      <c r="T41" s="137"/>
      <c r="U41" s="137"/>
      <c r="V41" s="137"/>
      <c r="W41" s="138"/>
      <c r="X41" s="20"/>
      <c r="Y41" s="20"/>
      <c r="Z41" s="20"/>
      <c r="AA41" s="20"/>
    </row>
    <row r="42" spans="1:29" ht="15.75" thickBot="1"/>
    <row r="43" spans="1:29" ht="18.75">
      <c r="O43" s="28" t="s">
        <v>10</v>
      </c>
      <c r="Q43" s="139" t="s">
        <v>18</v>
      </c>
      <c r="R43" s="140"/>
      <c r="S43" s="140"/>
      <c r="T43" s="140"/>
      <c r="U43" s="140"/>
      <c r="V43" s="141"/>
    </row>
    <row r="44" spans="1:29" ht="18.75">
      <c r="A44" s="43" t="s">
        <v>58</v>
      </c>
      <c r="O44" s="167" t="s">
        <v>19</v>
      </c>
      <c r="P44" s="168"/>
      <c r="Q44" s="168"/>
      <c r="R44" s="168"/>
      <c r="S44" s="168"/>
      <c r="T44" s="168"/>
      <c r="U44" s="168"/>
      <c r="V44" s="168"/>
      <c r="W44" s="169"/>
      <c r="X44" s="144" t="s">
        <v>20</v>
      </c>
      <c r="Y44" s="145"/>
      <c r="Z44" s="144" t="s">
        <v>21</v>
      </c>
      <c r="AA44" s="145"/>
      <c r="AB44" s="38" t="s">
        <v>36</v>
      </c>
      <c r="AC44" s="38" t="s">
        <v>37</v>
      </c>
    </row>
    <row r="45" spans="1:29">
      <c r="A45" s="153" t="s">
        <v>136</v>
      </c>
      <c r="B45" s="154"/>
      <c r="C45" s="154"/>
      <c r="D45" s="154"/>
      <c r="E45" s="154"/>
      <c r="F45" s="154"/>
      <c r="G45" s="154"/>
      <c r="H45" s="154"/>
      <c r="I45" s="154"/>
      <c r="J45" s="154"/>
      <c r="K45" s="154"/>
      <c r="L45" s="154"/>
      <c r="M45" s="155"/>
      <c r="O45" s="130"/>
      <c r="P45" s="131"/>
      <c r="Q45" s="131"/>
      <c r="R45" s="131"/>
      <c r="S45" s="131"/>
      <c r="T45" s="131"/>
      <c r="U45" s="131"/>
      <c r="V45" s="131"/>
      <c r="W45" s="132"/>
      <c r="X45" s="142"/>
      <c r="Y45" s="143"/>
      <c r="Z45" s="142"/>
      <c r="AA45" s="143"/>
      <c r="AB45" s="39"/>
      <c r="AC45" s="39"/>
    </row>
    <row r="46" spans="1:29">
      <c r="A46" s="156"/>
      <c r="B46" s="157"/>
      <c r="C46" s="157"/>
      <c r="D46" s="157"/>
      <c r="E46" s="157"/>
      <c r="F46" s="157"/>
      <c r="G46" s="157"/>
      <c r="H46" s="157"/>
      <c r="I46" s="157"/>
      <c r="J46" s="157"/>
      <c r="K46" s="157"/>
      <c r="L46" s="157"/>
      <c r="M46" s="158"/>
      <c r="O46" s="133"/>
      <c r="P46" s="134"/>
      <c r="Q46" s="134"/>
      <c r="R46" s="134"/>
      <c r="S46" s="134"/>
      <c r="T46" s="134"/>
      <c r="U46" s="134"/>
      <c r="V46" s="134"/>
      <c r="W46" s="135"/>
      <c r="X46" s="20"/>
      <c r="Y46" s="20"/>
      <c r="Z46" s="20"/>
      <c r="AA46" s="20"/>
    </row>
    <row r="47" spans="1:29">
      <c r="A47" s="156"/>
      <c r="B47" s="157"/>
      <c r="C47" s="157"/>
      <c r="D47" s="157"/>
      <c r="E47" s="157"/>
      <c r="F47" s="157"/>
      <c r="G47" s="157"/>
      <c r="H47" s="157"/>
      <c r="I47" s="157"/>
      <c r="J47" s="157"/>
      <c r="K47" s="157"/>
      <c r="L47" s="157"/>
      <c r="M47" s="158"/>
      <c r="O47" s="133"/>
      <c r="P47" s="134"/>
      <c r="Q47" s="134"/>
      <c r="R47" s="134"/>
      <c r="S47" s="134"/>
      <c r="T47" s="134"/>
      <c r="U47" s="134"/>
      <c r="V47" s="134"/>
      <c r="W47" s="135"/>
      <c r="X47" s="20"/>
      <c r="Y47" s="20"/>
      <c r="Z47" s="20"/>
      <c r="AA47" s="20"/>
    </row>
    <row r="48" spans="1:29" ht="15.75" thickBot="1">
      <c r="A48" s="156"/>
      <c r="B48" s="157"/>
      <c r="C48" s="157"/>
      <c r="D48" s="157"/>
      <c r="E48" s="157"/>
      <c r="F48" s="157"/>
      <c r="G48" s="157"/>
      <c r="H48" s="157"/>
      <c r="I48" s="157"/>
      <c r="J48" s="157"/>
      <c r="K48" s="157"/>
      <c r="L48" s="157"/>
      <c r="M48" s="158"/>
      <c r="O48" s="136"/>
      <c r="P48" s="137"/>
      <c r="Q48" s="137"/>
      <c r="R48" s="137"/>
      <c r="S48" s="137"/>
      <c r="T48" s="137"/>
      <c r="U48" s="137"/>
      <c r="V48" s="137"/>
      <c r="W48" s="138"/>
      <c r="X48" s="20"/>
      <c r="Y48" s="20"/>
      <c r="Z48" s="20"/>
      <c r="AA48" s="20"/>
    </row>
    <row r="49" spans="1:29" ht="18.75">
      <c r="A49" s="156"/>
      <c r="B49" s="157"/>
      <c r="C49" s="157"/>
      <c r="D49" s="157"/>
      <c r="E49" s="157"/>
      <c r="F49" s="157"/>
      <c r="G49" s="157"/>
      <c r="H49" s="157"/>
      <c r="I49" s="157"/>
      <c r="J49" s="157"/>
      <c r="K49" s="157"/>
      <c r="L49" s="157"/>
      <c r="M49" s="158"/>
      <c r="O49" s="28" t="s">
        <v>10</v>
      </c>
      <c r="Q49" s="139" t="s">
        <v>18</v>
      </c>
      <c r="R49" s="140"/>
      <c r="S49" s="140"/>
      <c r="T49" s="140"/>
      <c r="U49" s="140"/>
      <c r="V49" s="141"/>
    </row>
    <row r="50" spans="1:29">
      <c r="A50" s="156"/>
      <c r="B50" s="157"/>
      <c r="C50" s="157"/>
      <c r="D50" s="157"/>
      <c r="E50" s="157"/>
      <c r="F50" s="157"/>
      <c r="G50" s="157"/>
      <c r="H50" s="157"/>
      <c r="I50" s="157"/>
      <c r="J50" s="157"/>
      <c r="K50" s="157"/>
      <c r="L50" s="157"/>
      <c r="M50" s="158"/>
      <c r="O50" s="167" t="s">
        <v>19</v>
      </c>
      <c r="P50" s="168"/>
      <c r="Q50" s="168"/>
      <c r="R50" s="168"/>
      <c r="S50" s="168"/>
      <c r="T50" s="168"/>
      <c r="U50" s="168"/>
      <c r="V50" s="168"/>
      <c r="W50" s="169"/>
      <c r="X50" s="144" t="s">
        <v>20</v>
      </c>
      <c r="Y50" s="145"/>
      <c r="Z50" s="144" t="s">
        <v>21</v>
      </c>
      <c r="AA50" s="145"/>
      <c r="AB50" s="38" t="s">
        <v>36</v>
      </c>
      <c r="AC50" s="38" t="s">
        <v>37</v>
      </c>
    </row>
    <row r="51" spans="1:29">
      <c r="A51" s="159"/>
      <c r="B51" s="160"/>
      <c r="C51" s="160"/>
      <c r="D51" s="160"/>
      <c r="E51" s="160"/>
      <c r="F51" s="160"/>
      <c r="G51" s="160"/>
      <c r="H51" s="160"/>
      <c r="I51" s="160"/>
      <c r="J51" s="160"/>
      <c r="K51" s="160"/>
      <c r="L51" s="160"/>
      <c r="M51" s="161"/>
      <c r="O51" s="130"/>
      <c r="P51" s="131"/>
      <c r="Q51" s="131"/>
      <c r="R51" s="131"/>
      <c r="S51" s="131"/>
      <c r="T51" s="131"/>
      <c r="U51" s="131"/>
      <c r="V51" s="131"/>
      <c r="W51" s="132"/>
      <c r="X51" s="142"/>
      <c r="Y51" s="143"/>
      <c r="Z51" s="142"/>
      <c r="AA51" s="143"/>
      <c r="AB51" s="39"/>
      <c r="AC51" s="39"/>
    </row>
    <row r="52" spans="1:29" s="63" customFormat="1" ht="7.5" customHeight="1">
      <c r="A52" s="64"/>
      <c r="B52" s="64"/>
      <c r="C52" s="64"/>
      <c r="D52" s="64"/>
      <c r="E52" s="64"/>
      <c r="F52" s="64"/>
      <c r="G52" s="64"/>
      <c r="H52" s="64"/>
      <c r="I52" s="64"/>
      <c r="J52" s="64"/>
      <c r="K52" s="64"/>
      <c r="L52" s="64"/>
      <c r="M52" s="64"/>
      <c r="O52" s="133"/>
      <c r="P52" s="134"/>
      <c r="Q52" s="134"/>
      <c r="R52" s="134"/>
      <c r="S52" s="134"/>
      <c r="T52" s="134"/>
      <c r="U52" s="134"/>
      <c r="V52" s="134"/>
      <c r="W52" s="135"/>
      <c r="X52" s="65"/>
      <c r="Y52" s="65"/>
      <c r="Z52" s="65"/>
      <c r="AA52" s="65"/>
      <c r="AB52" s="66"/>
      <c r="AC52" s="66"/>
    </row>
    <row r="53" spans="1:29" ht="18.75">
      <c r="A53" s="43" t="s">
        <v>57</v>
      </c>
      <c r="O53" s="133"/>
      <c r="P53" s="134"/>
      <c r="Q53" s="134"/>
      <c r="R53" s="134"/>
      <c r="S53" s="134"/>
      <c r="T53" s="134"/>
      <c r="U53" s="134"/>
      <c r="V53" s="134"/>
      <c r="W53" s="135"/>
      <c r="X53" s="20"/>
      <c r="Y53" s="20"/>
      <c r="Z53" s="20"/>
      <c r="AA53" s="20"/>
    </row>
    <row r="54" spans="1:29">
      <c r="A54" s="153"/>
      <c r="B54" s="154"/>
      <c r="C54" s="154"/>
      <c r="D54" s="154"/>
      <c r="E54" s="154"/>
      <c r="F54" s="154"/>
      <c r="G54" s="154"/>
      <c r="H54" s="154"/>
      <c r="I54" s="154"/>
      <c r="J54" s="154"/>
      <c r="K54" s="154"/>
      <c r="L54" s="154"/>
      <c r="M54" s="155"/>
      <c r="O54" s="133"/>
      <c r="P54" s="134"/>
      <c r="Q54" s="134"/>
      <c r="R54" s="134"/>
      <c r="S54" s="134"/>
      <c r="T54" s="134"/>
      <c r="U54" s="134"/>
      <c r="V54" s="134"/>
      <c r="W54" s="135"/>
      <c r="X54" s="20"/>
      <c r="Y54" s="20"/>
      <c r="Z54" s="20"/>
      <c r="AA54" s="20"/>
    </row>
    <row r="55" spans="1:29">
      <c r="A55" s="156"/>
      <c r="B55" s="157"/>
      <c r="C55" s="157"/>
      <c r="D55" s="157"/>
      <c r="E55" s="157"/>
      <c r="F55" s="157"/>
      <c r="G55" s="157"/>
      <c r="H55" s="157"/>
      <c r="I55" s="157"/>
      <c r="J55" s="157"/>
      <c r="K55" s="157"/>
      <c r="L55" s="157"/>
      <c r="M55" s="158"/>
      <c r="O55" s="133"/>
      <c r="P55" s="134"/>
      <c r="Q55" s="134"/>
      <c r="R55" s="134"/>
      <c r="S55" s="134"/>
      <c r="T55" s="134"/>
      <c r="U55" s="134"/>
      <c r="V55" s="134"/>
      <c r="W55" s="135"/>
      <c r="X55" s="20"/>
      <c r="Y55" s="20"/>
      <c r="Z55" s="20"/>
      <c r="AA55" s="20"/>
    </row>
    <row r="56" spans="1:29">
      <c r="A56" s="156"/>
      <c r="B56" s="157"/>
      <c r="C56" s="157"/>
      <c r="D56" s="157"/>
      <c r="E56" s="157"/>
      <c r="F56" s="157"/>
      <c r="G56" s="157"/>
      <c r="H56" s="157"/>
      <c r="I56" s="157"/>
      <c r="J56" s="157"/>
      <c r="K56" s="157"/>
      <c r="L56" s="157"/>
      <c r="M56" s="158"/>
      <c r="O56" s="133"/>
      <c r="P56" s="134"/>
      <c r="Q56" s="134"/>
      <c r="R56" s="134"/>
      <c r="S56" s="134"/>
      <c r="T56" s="134"/>
      <c r="U56" s="134"/>
      <c r="V56" s="134"/>
      <c r="W56" s="135"/>
      <c r="X56" s="20"/>
      <c r="Y56" s="20"/>
      <c r="Z56" s="20"/>
      <c r="AA56" s="20"/>
    </row>
    <row r="57" spans="1:29">
      <c r="A57" s="156"/>
      <c r="B57" s="157"/>
      <c r="C57" s="157"/>
      <c r="D57" s="157"/>
      <c r="E57" s="157"/>
      <c r="F57" s="157"/>
      <c r="G57" s="157"/>
      <c r="H57" s="157"/>
      <c r="I57" s="157"/>
      <c r="J57" s="157"/>
      <c r="K57" s="157"/>
      <c r="L57" s="157"/>
      <c r="M57" s="158"/>
      <c r="O57" s="133"/>
      <c r="P57" s="134"/>
      <c r="Q57" s="134"/>
      <c r="R57" s="134"/>
      <c r="S57" s="134"/>
      <c r="T57" s="134"/>
      <c r="U57" s="134"/>
      <c r="V57" s="134"/>
      <c r="W57" s="135"/>
      <c r="X57" s="20"/>
      <c r="Y57" s="20"/>
      <c r="Z57" s="20"/>
      <c r="AA57" s="20"/>
    </row>
    <row r="58" spans="1:29">
      <c r="A58" s="159"/>
      <c r="B58" s="160"/>
      <c r="C58" s="160"/>
      <c r="D58" s="160"/>
      <c r="E58" s="160"/>
      <c r="F58" s="160"/>
      <c r="G58" s="160"/>
      <c r="H58" s="160"/>
      <c r="I58" s="160"/>
      <c r="J58" s="160"/>
      <c r="K58" s="160"/>
      <c r="L58" s="160"/>
      <c r="M58" s="161"/>
      <c r="O58" s="133"/>
      <c r="P58" s="134"/>
      <c r="Q58" s="134"/>
      <c r="R58" s="134"/>
      <c r="S58" s="134"/>
      <c r="T58" s="134"/>
      <c r="U58" s="134"/>
      <c r="V58" s="134"/>
      <c r="W58" s="135"/>
      <c r="X58" s="20"/>
      <c r="Y58" s="20"/>
      <c r="Z58" s="20"/>
      <c r="AA58" s="20"/>
    </row>
    <row r="59" spans="1:29" s="63" customFormat="1" ht="6" customHeight="1">
      <c r="A59" s="66"/>
      <c r="B59" s="66"/>
      <c r="C59" s="66"/>
      <c r="D59" s="66"/>
      <c r="E59" s="66"/>
      <c r="F59" s="66"/>
      <c r="G59" s="66"/>
      <c r="H59" s="66"/>
      <c r="I59" s="66"/>
      <c r="J59" s="66"/>
      <c r="K59" s="66"/>
      <c r="L59" s="66"/>
      <c r="M59" s="66"/>
      <c r="O59" s="133"/>
      <c r="P59" s="134"/>
      <c r="Q59" s="134"/>
      <c r="R59" s="134"/>
      <c r="S59" s="134"/>
      <c r="T59" s="134"/>
      <c r="U59" s="134"/>
      <c r="V59" s="134"/>
      <c r="W59" s="135"/>
      <c r="X59" s="67"/>
      <c r="Y59" s="67"/>
      <c r="Z59" s="67"/>
      <c r="AA59" s="67"/>
    </row>
    <row r="60" spans="1:29" ht="18.75">
      <c r="A60" s="43" t="s">
        <v>59</v>
      </c>
      <c r="O60" s="133"/>
      <c r="P60" s="134"/>
      <c r="Q60" s="134"/>
      <c r="R60" s="134"/>
      <c r="S60" s="134"/>
      <c r="T60" s="134"/>
      <c r="U60" s="134"/>
      <c r="V60" s="134"/>
      <c r="W60" s="135"/>
      <c r="X60" s="20"/>
      <c r="Y60" s="20"/>
      <c r="Z60" s="20"/>
      <c r="AA60" s="20"/>
    </row>
    <row r="61" spans="1:29">
      <c r="A61" s="153"/>
      <c r="B61" s="154"/>
      <c r="C61" s="154"/>
      <c r="D61" s="154"/>
      <c r="E61" s="154"/>
      <c r="F61" s="154"/>
      <c r="G61" s="154"/>
      <c r="H61" s="154"/>
      <c r="I61" s="154"/>
      <c r="J61" s="154"/>
      <c r="K61" s="154"/>
      <c r="L61" s="154"/>
      <c r="M61" s="155"/>
      <c r="O61" s="133"/>
      <c r="P61" s="134"/>
      <c r="Q61" s="134"/>
      <c r="R61" s="134"/>
      <c r="S61" s="134"/>
      <c r="T61" s="134"/>
      <c r="U61" s="134"/>
      <c r="V61" s="134"/>
      <c r="W61" s="135"/>
      <c r="X61" s="20"/>
      <c r="Y61" s="20"/>
      <c r="Z61" s="20"/>
      <c r="AA61" s="20"/>
    </row>
    <row r="62" spans="1:29">
      <c r="A62" s="156"/>
      <c r="B62" s="157"/>
      <c r="C62" s="157"/>
      <c r="D62" s="157"/>
      <c r="E62" s="157"/>
      <c r="F62" s="157"/>
      <c r="G62" s="157"/>
      <c r="H62" s="157"/>
      <c r="I62" s="157"/>
      <c r="J62" s="157"/>
      <c r="K62" s="157"/>
      <c r="L62" s="157"/>
      <c r="M62" s="158"/>
      <c r="O62" s="133"/>
      <c r="P62" s="134"/>
      <c r="Q62" s="134"/>
      <c r="R62" s="134"/>
      <c r="S62" s="134"/>
      <c r="T62" s="134"/>
      <c r="U62" s="134"/>
      <c r="V62" s="134"/>
      <c r="W62" s="135"/>
      <c r="X62" s="20"/>
      <c r="Y62" s="20"/>
      <c r="Z62" s="20"/>
      <c r="AA62" s="20"/>
    </row>
    <row r="63" spans="1:29">
      <c r="A63" s="159"/>
      <c r="B63" s="160"/>
      <c r="C63" s="160"/>
      <c r="D63" s="160"/>
      <c r="E63" s="160"/>
      <c r="F63" s="160"/>
      <c r="G63" s="160"/>
      <c r="H63" s="160"/>
      <c r="I63" s="160"/>
      <c r="J63" s="160"/>
      <c r="K63" s="160"/>
      <c r="L63" s="160"/>
      <c r="M63" s="161"/>
      <c r="O63" s="133"/>
      <c r="P63" s="134"/>
      <c r="Q63" s="134"/>
      <c r="R63" s="134"/>
      <c r="S63" s="134"/>
      <c r="T63" s="134"/>
      <c r="U63" s="134"/>
      <c r="V63" s="134"/>
      <c r="W63" s="135"/>
      <c r="X63" s="20"/>
      <c r="Y63" s="20"/>
      <c r="Z63" s="20"/>
      <c r="AA63" s="20"/>
    </row>
    <row r="64" spans="1:29">
      <c r="O64" s="133"/>
      <c r="P64" s="134"/>
      <c r="Q64" s="134"/>
      <c r="R64" s="134"/>
      <c r="S64" s="134"/>
      <c r="T64" s="134"/>
      <c r="U64" s="134"/>
      <c r="V64" s="134"/>
      <c r="W64" s="135"/>
      <c r="X64" s="20"/>
      <c r="Y64" s="20"/>
      <c r="Z64" s="20"/>
      <c r="AA64" s="20"/>
    </row>
    <row r="65" spans="2:29" ht="18.75">
      <c r="B65" s="43" t="s">
        <v>9</v>
      </c>
      <c r="H65" s="146">
        <f>'Detail (required) '!G75</f>
        <v>27300</v>
      </c>
      <c r="I65" s="146"/>
      <c r="J65" s="146"/>
      <c r="O65" s="133"/>
      <c r="P65" s="134"/>
      <c r="Q65" s="134"/>
      <c r="R65" s="134"/>
      <c r="S65" s="134"/>
      <c r="T65" s="134"/>
      <c r="U65" s="134"/>
      <c r="V65" s="134"/>
      <c r="W65" s="135"/>
      <c r="X65" s="20"/>
      <c r="Y65" s="20"/>
      <c r="Z65" s="20"/>
      <c r="AA65" s="20"/>
    </row>
    <row r="66" spans="2:29">
      <c r="O66" s="136"/>
      <c r="P66" s="137"/>
      <c r="Q66" s="137"/>
      <c r="R66" s="137"/>
      <c r="S66" s="137"/>
      <c r="T66" s="137"/>
      <c r="U66" s="137"/>
      <c r="V66" s="137"/>
      <c r="W66" s="138"/>
      <c r="X66" s="20"/>
      <c r="Y66" s="20"/>
      <c r="Z66" s="20"/>
      <c r="AA66" s="20"/>
    </row>
    <row r="67" spans="2:29" ht="15.75" thickBot="1">
      <c r="B67" s="44" t="s">
        <v>45</v>
      </c>
      <c r="C67" s="44"/>
      <c r="D67" s="44"/>
      <c r="E67" s="44"/>
      <c r="F67" s="44"/>
      <c r="G67" s="44"/>
      <c r="H67" s="44"/>
      <c r="I67" s="44"/>
      <c r="J67" s="44"/>
      <c r="K67" s="44"/>
      <c r="L67" s="44"/>
      <c r="M67" s="44"/>
    </row>
    <row r="68" spans="2:29" ht="18.75">
      <c r="B68" s="44" t="s">
        <v>61</v>
      </c>
      <c r="C68" s="44"/>
      <c r="D68" s="44"/>
      <c r="E68" s="44"/>
      <c r="F68" s="44"/>
      <c r="G68" s="44"/>
      <c r="H68" s="44"/>
      <c r="I68" s="44"/>
      <c r="J68" s="44"/>
      <c r="K68" s="44"/>
      <c r="L68" s="44"/>
      <c r="M68" s="44"/>
      <c r="O68" s="28" t="s">
        <v>10</v>
      </c>
      <c r="Q68" s="139" t="s">
        <v>18</v>
      </c>
      <c r="R68" s="140"/>
      <c r="S68" s="140"/>
      <c r="T68" s="140"/>
      <c r="U68" s="140"/>
      <c r="V68" s="141"/>
    </row>
    <row r="69" spans="2:29">
      <c r="O69" s="167" t="s">
        <v>19</v>
      </c>
      <c r="P69" s="168"/>
      <c r="Q69" s="168"/>
      <c r="R69" s="168"/>
      <c r="S69" s="168"/>
      <c r="T69" s="168"/>
      <c r="U69" s="168"/>
      <c r="V69" s="168"/>
      <c r="W69" s="169"/>
      <c r="X69" s="144" t="s">
        <v>20</v>
      </c>
      <c r="Y69" s="145"/>
      <c r="Z69" s="144" t="s">
        <v>21</v>
      </c>
      <c r="AA69" s="145"/>
      <c r="AB69" s="38" t="s">
        <v>36</v>
      </c>
      <c r="AC69" s="38" t="s">
        <v>37</v>
      </c>
    </row>
    <row r="70" spans="2:29">
      <c r="O70" s="130"/>
      <c r="P70" s="131"/>
      <c r="Q70" s="131"/>
      <c r="R70" s="131"/>
      <c r="S70" s="131"/>
      <c r="T70" s="131"/>
      <c r="U70" s="131"/>
      <c r="V70" s="131"/>
      <c r="W70" s="132"/>
      <c r="X70" s="142"/>
      <c r="Y70" s="143"/>
      <c r="Z70" s="142"/>
      <c r="AA70" s="143"/>
      <c r="AB70" s="39"/>
      <c r="AC70" s="39"/>
    </row>
    <row r="71" spans="2:29">
      <c r="O71" s="133"/>
      <c r="P71" s="134"/>
      <c r="Q71" s="134"/>
      <c r="R71" s="134"/>
      <c r="S71" s="134"/>
      <c r="T71" s="134"/>
      <c r="U71" s="134"/>
      <c r="V71" s="134"/>
      <c r="W71" s="135"/>
      <c r="X71" s="20"/>
      <c r="Y71" s="20"/>
      <c r="Z71" s="20"/>
      <c r="AA71" s="20"/>
    </row>
    <row r="72" spans="2:29">
      <c r="O72" s="133"/>
      <c r="P72" s="134"/>
      <c r="Q72" s="134"/>
      <c r="R72" s="134"/>
      <c r="S72" s="134"/>
      <c r="T72" s="134"/>
      <c r="U72" s="134"/>
      <c r="V72" s="134"/>
      <c r="W72" s="135"/>
      <c r="X72" s="20"/>
      <c r="Y72" s="20"/>
      <c r="Z72" s="20"/>
      <c r="AA72" s="20"/>
    </row>
    <row r="73" spans="2:29">
      <c r="O73" s="136"/>
      <c r="P73" s="137"/>
      <c r="Q73" s="137"/>
      <c r="R73" s="137"/>
      <c r="S73" s="137"/>
      <c r="T73" s="137"/>
      <c r="U73" s="137"/>
      <c r="V73" s="137"/>
      <c r="W73" s="138"/>
      <c r="X73" s="20"/>
      <c r="Y73" s="20"/>
      <c r="Z73" s="20"/>
      <c r="AA73" s="20"/>
    </row>
    <row r="75" spans="2:29">
      <c r="U75" s="170" t="e">
        <f>Z13+Z21+#REF!+#REF!+Z45+Z51+Z70</f>
        <v>#REF!</v>
      </c>
      <c r="V75" s="170"/>
      <c r="W75" s="170"/>
      <c r="X75" s="170"/>
      <c r="Y75" s="170"/>
    </row>
    <row r="76" spans="2:29">
      <c r="P76" s="25" t="s">
        <v>22</v>
      </c>
      <c r="U76" s="171"/>
      <c r="V76" s="171"/>
      <c r="W76" s="171"/>
      <c r="X76" s="171"/>
      <c r="Y76" s="171"/>
    </row>
    <row r="78" spans="2:29">
      <c r="P78" s="25" t="s">
        <v>23</v>
      </c>
      <c r="U78" s="31"/>
      <c r="V78" s="31"/>
      <c r="W78" s="31"/>
    </row>
    <row r="79" spans="2:29">
      <c r="P79" s="25" t="s">
        <v>24</v>
      </c>
      <c r="U79" s="34"/>
      <c r="V79" s="34"/>
      <c r="W79" s="34"/>
    </row>
    <row r="80" spans="2:29">
      <c r="P80" s="25" t="s">
        <v>25</v>
      </c>
      <c r="U80" s="34"/>
      <c r="V80" s="34"/>
      <c r="W80" s="34"/>
    </row>
  </sheetData>
  <mergeCells count="65">
    <mergeCell ref="Z29:AA29"/>
    <mergeCell ref="Z69:AA69"/>
    <mergeCell ref="Z51:AA51"/>
    <mergeCell ref="Z44:AA44"/>
    <mergeCell ref="Z50:AA50"/>
    <mergeCell ref="Z45:AA45"/>
    <mergeCell ref="X50:Y50"/>
    <mergeCell ref="X70:Y70"/>
    <mergeCell ref="O29:W29"/>
    <mergeCell ref="X45:Y45"/>
    <mergeCell ref="Q36:V36"/>
    <mergeCell ref="Q43:V43"/>
    <mergeCell ref="Q49:V49"/>
    <mergeCell ref="O45:W48"/>
    <mergeCell ref="O39:W41"/>
    <mergeCell ref="O51:W66"/>
    <mergeCell ref="X29:Y29"/>
    <mergeCell ref="U75:Y76"/>
    <mergeCell ref="Q68:V68"/>
    <mergeCell ref="O69:W69"/>
    <mergeCell ref="X69:Y69"/>
    <mergeCell ref="O70:W73"/>
    <mergeCell ref="Z70:AA70"/>
    <mergeCell ref="O6:Z7"/>
    <mergeCell ref="X12:Y12"/>
    <mergeCell ref="Z12:AA12"/>
    <mergeCell ref="O12:W12"/>
    <mergeCell ref="O20:W20"/>
    <mergeCell ref="X20:Y20"/>
    <mergeCell ref="O32:W34"/>
    <mergeCell ref="O44:W44"/>
    <mergeCell ref="X44:Y44"/>
    <mergeCell ref="O21:W25"/>
    <mergeCell ref="O31:W31"/>
    <mergeCell ref="X31:Y31"/>
    <mergeCell ref="Z31:AA31"/>
    <mergeCell ref="X51:Y51"/>
    <mergeCell ref="O50:W50"/>
    <mergeCell ref="H65:J65"/>
    <mergeCell ref="A12:H13"/>
    <mergeCell ref="J12:M13"/>
    <mergeCell ref="A16:H16"/>
    <mergeCell ref="A19:D20"/>
    <mergeCell ref="F19:H20"/>
    <mergeCell ref="J19:M20"/>
    <mergeCell ref="A23:D24"/>
    <mergeCell ref="F23:H24"/>
    <mergeCell ref="J23:M24"/>
    <mergeCell ref="A45:M51"/>
    <mergeCell ref="A40:M40"/>
    <mergeCell ref="A54:M58"/>
    <mergeCell ref="A61:M63"/>
    <mergeCell ref="A1:N1"/>
    <mergeCell ref="A2:N4"/>
    <mergeCell ref="A5:N5"/>
    <mergeCell ref="A27:M27"/>
    <mergeCell ref="AF7:AM9"/>
    <mergeCell ref="O13:W16"/>
    <mergeCell ref="Q10:V10"/>
    <mergeCell ref="Q19:V19"/>
    <mergeCell ref="X13:Y13"/>
    <mergeCell ref="Z13:AA13"/>
    <mergeCell ref="X21:Y21"/>
    <mergeCell ref="Z21:AA21"/>
    <mergeCell ref="Z20:AA20"/>
  </mergeCells>
  <hyperlinks>
    <hyperlink ref="J19" r:id="rId1" xr:uid="{00000000-0004-0000-0100-000000000000}"/>
    <hyperlink ref="J23" r:id="rId2" xr:uid="{00000000-0004-0000-0100-000001000000}"/>
  </hyperlinks>
  <printOptions horizontalCentered="1"/>
  <pageMargins left="0.2" right="0.2" top="0.5" bottom="0.5" header="0.3" footer="0.3"/>
  <pageSetup scale="72" orientation="portrait" r:id="rId3"/>
  <headerFooter differentFirst="1">
    <oddHeader>&amp;CAPPROPRIATION DETAIL SHEET</oddHeader>
  </headerFooter>
  <colBreaks count="1" manualBreakCount="1">
    <brk id="14" min="5" max="63" man="1"/>
  </colBreaks>
  <drawing r:id="rId4"/>
  <legacyDrawing r:id="rId5"/>
  <mc:AlternateContent xmlns:mc="http://schemas.openxmlformats.org/markup-compatibility/2006">
    <mc:Choice Requires="x14">
      <controls>
        <mc:AlternateContent xmlns:mc="http://schemas.openxmlformats.org/markup-compatibility/2006">
          <mc:Choice Requires="x14">
            <control shapeId="1037" r:id="rId6" name="Check Box 13">
              <controlPr defaultSize="0" autoFill="0" autoLine="0" autoPict="0">
                <anchor moveWithCells="1">
                  <from>
                    <xdr:col>0</xdr:col>
                    <xdr:colOff>409575</xdr:colOff>
                    <xdr:row>33</xdr:row>
                    <xdr:rowOff>114300</xdr:rowOff>
                  </from>
                  <to>
                    <xdr:col>10</xdr:col>
                    <xdr:colOff>352425</xdr:colOff>
                    <xdr:row>35</xdr:row>
                    <xdr:rowOff>180975</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0</xdr:col>
                    <xdr:colOff>38100</xdr:colOff>
                    <xdr:row>41</xdr:row>
                    <xdr:rowOff>66675</xdr:rowOff>
                  </from>
                  <to>
                    <xdr:col>2</xdr:col>
                    <xdr:colOff>219075</xdr:colOff>
                    <xdr:row>42</xdr:row>
                    <xdr:rowOff>180975</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2</xdr:col>
                    <xdr:colOff>219075</xdr:colOff>
                    <xdr:row>41</xdr:row>
                    <xdr:rowOff>104775</xdr:rowOff>
                  </from>
                  <to>
                    <xdr:col>5</xdr:col>
                    <xdr:colOff>371475</xdr:colOff>
                    <xdr:row>42</xdr:row>
                    <xdr:rowOff>180975</xdr:rowOff>
                  </to>
                </anchor>
              </controlPr>
            </control>
          </mc:Choice>
        </mc:AlternateContent>
        <mc:AlternateContent xmlns:mc="http://schemas.openxmlformats.org/markup-compatibility/2006">
          <mc:Choice Requires="x14">
            <control shapeId="1044" r:id="rId9" name="Check Box 20">
              <controlPr defaultSize="0" autoFill="0" autoLine="0" autoPict="0">
                <anchor moveWithCells="1">
                  <from>
                    <xdr:col>0</xdr:col>
                    <xdr:colOff>38100</xdr:colOff>
                    <xdr:row>41</xdr:row>
                    <xdr:rowOff>66675</xdr:rowOff>
                  </from>
                  <to>
                    <xdr:col>2</xdr:col>
                    <xdr:colOff>219075</xdr:colOff>
                    <xdr:row>42</xdr:row>
                    <xdr:rowOff>180975</xdr:rowOff>
                  </to>
                </anchor>
              </controlPr>
            </control>
          </mc:Choice>
        </mc:AlternateContent>
        <mc:AlternateContent xmlns:mc="http://schemas.openxmlformats.org/markup-compatibility/2006">
          <mc:Choice Requires="x14">
            <control shapeId="1045" r:id="rId10" name="Check Box 21">
              <controlPr defaultSize="0" autoFill="0" autoLine="0" autoPict="0">
                <anchor moveWithCells="1">
                  <from>
                    <xdr:col>2</xdr:col>
                    <xdr:colOff>219075</xdr:colOff>
                    <xdr:row>41</xdr:row>
                    <xdr:rowOff>104775</xdr:rowOff>
                  </from>
                  <to>
                    <xdr:col>5</xdr:col>
                    <xdr:colOff>371475</xdr:colOff>
                    <xdr:row>42</xdr:row>
                    <xdr:rowOff>180975</xdr:rowOff>
                  </to>
                </anchor>
              </controlPr>
            </control>
          </mc:Choice>
        </mc:AlternateContent>
        <mc:AlternateContent xmlns:mc="http://schemas.openxmlformats.org/markup-compatibility/2006">
          <mc:Choice Requires="x14">
            <control shapeId="1046" r:id="rId11" name="Check Box 22">
              <controlPr defaultSize="0" autoFill="0" autoLine="0" autoPict="0">
                <anchor moveWithCells="1">
                  <from>
                    <xdr:col>7</xdr:col>
                    <xdr:colOff>371475</xdr:colOff>
                    <xdr:row>41</xdr:row>
                    <xdr:rowOff>66675</xdr:rowOff>
                  </from>
                  <to>
                    <xdr:col>10</xdr:col>
                    <xdr:colOff>542925</xdr:colOff>
                    <xdr:row>42</xdr:row>
                    <xdr:rowOff>219075</xdr:rowOff>
                  </to>
                </anchor>
              </controlPr>
            </control>
          </mc:Choice>
        </mc:AlternateContent>
        <mc:AlternateContent xmlns:mc="http://schemas.openxmlformats.org/markup-compatibility/2006">
          <mc:Choice Requires="x14">
            <control shapeId="1050" r:id="rId12" name="Check Box 26">
              <controlPr defaultSize="0" autoFill="0" autoLine="0" autoPict="0">
                <anchor moveWithCells="1">
                  <from>
                    <xdr:col>5</xdr:col>
                    <xdr:colOff>180975</xdr:colOff>
                    <xdr:row>31</xdr:row>
                    <xdr:rowOff>161925</xdr:rowOff>
                  </from>
                  <to>
                    <xdr:col>10</xdr:col>
                    <xdr:colOff>104775</xdr:colOff>
                    <xdr:row>34</xdr:row>
                    <xdr:rowOff>38100</xdr:rowOff>
                  </to>
                </anchor>
              </controlPr>
            </control>
          </mc:Choice>
        </mc:AlternateContent>
        <mc:AlternateContent xmlns:mc="http://schemas.openxmlformats.org/markup-compatibility/2006">
          <mc:Choice Requires="x14">
            <control shapeId="1055" r:id="rId13" name="Check Box 31">
              <controlPr locked="0" defaultSize="0" autoFill="0" autoLine="0" autoPict="0" altText="Is a chartered graduate student organization">
                <anchor moveWithCells="1">
                  <from>
                    <xdr:col>0</xdr:col>
                    <xdr:colOff>409575</xdr:colOff>
                    <xdr:row>32</xdr:row>
                    <xdr:rowOff>28575</xdr:rowOff>
                  </from>
                  <to>
                    <xdr:col>5</xdr:col>
                    <xdr:colOff>76200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0000000}">
          <x14:formula1>
            <xm:f>Categories!$A$1:$A$10</xm:f>
          </x14:formula1>
          <xm:sqref>Q49 Q68 Q19 Q10:Q11 Q43 Q27:Q28 Q36</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0000FF"/>
    <pageSetUpPr fitToPage="1"/>
  </sheetPr>
  <dimension ref="A1:Z81"/>
  <sheetViews>
    <sheetView showGridLines="0" tabSelected="1" zoomScaleNormal="100" zoomScaleSheetLayoutView="96" workbookViewId="0">
      <pane ySplit="3" topLeftCell="A4" activePane="bottomLeft" state="frozen"/>
      <selection pane="bottomLeft" activeCell="A14" sqref="A14:I17"/>
    </sheetView>
  </sheetViews>
  <sheetFormatPr defaultColWidth="8.85546875" defaultRowHeight="15"/>
  <cols>
    <col min="1" max="7" width="8.85546875" style="25"/>
    <col min="8" max="8" width="9.85546875" style="25" customWidth="1"/>
    <col min="9" max="11" width="8.85546875" style="25"/>
    <col min="12" max="12" width="8.85546875" style="27"/>
    <col min="13" max="14" width="8.85546875" style="25"/>
    <col min="15" max="15" width="19.28515625" style="25" customWidth="1"/>
    <col min="16" max="16" width="16.140625" style="25" customWidth="1"/>
    <col min="17" max="16384" width="8.85546875" style="25"/>
  </cols>
  <sheetData>
    <row r="1" spans="1:26" ht="38.25" customHeight="1">
      <c r="A1" s="196" t="s">
        <v>51</v>
      </c>
      <c r="B1" s="197"/>
      <c r="C1" s="197"/>
      <c r="D1" s="197"/>
      <c r="E1" s="197"/>
      <c r="F1" s="197"/>
      <c r="G1" s="197"/>
      <c r="H1" s="197"/>
      <c r="I1" s="197"/>
      <c r="J1" s="197"/>
      <c r="K1" s="197"/>
      <c r="L1" s="197"/>
      <c r="M1" s="197"/>
      <c r="N1" s="197"/>
      <c r="O1" s="197"/>
      <c r="P1" s="197"/>
    </row>
    <row r="2" spans="1:26" ht="15" customHeight="1">
      <c r="B2" s="61"/>
      <c r="C2" s="61"/>
      <c r="D2" s="61"/>
      <c r="E2" s="61"/>
      <c r="F2" s="61"/>
      <c r="G2" s="61"/>
      <c r="H2" s="61"/>
      <c r="I2" s="61"/>
      <c r="J2" s="61"/>
      <c r="K2" s="61"/>
      <c r="L2" s="61"/>
      <c r="M2" s="61"/>
    </row>
    <row r="3" spans="1:26" ht="15.75">
      <c r="A3" s="88" t="s">
        <v>0</v>
      </c>
      <c r="B3" s="82"/>
      <c r="D3" s="198" t="str">
        <f>'Questionnaire (required)'!A12</f>
        <v>Graduate &amp; Professional Student Association</v>
      </c>
      <c r="E3" s="198"/>
      <c r="F3" s="198"/>
      <c r="G3" s="198"/>
      <c r="H3" s="198"/>
      <c r="I3" s="198"/>
      <c r="J3" s="198"/>
      <c r="K3" s="198"/>
      <c r="L3" s="198"/>
    </row>
    <row r="4" spans="1:26" ht="15.75" thickBot="1"/>
    <row r="5" spans="1:26" ht="18.75">
      <c r="A5" s="28" t="s">
        <v>10</v>
      </c>
      <c r="C5" s="178" t="s">
        <v>52</v>
      </c>
      <c r="D5" s="179"/>
      <c r="E5" s="179"/>
      <c r="F5" s="179"/>
      <c r="G5" s="179"/>
      <c r="H5" s="180"/>
      <c r="J5" s="194"/>
      <c r="K5" s="194"/>
      <c r="L5" s="194"/>
      <c r="M5" s="194"/>
      <c r="N5" s="195"/>
      <c r="O5" s="172" t="s">
        <v>32</v>
      </c>
      <c r="P5" s="172"/>
    </row>
    <row r="6" spans="1:26">
      <c r="A6" s="173" t="s">
        <v>19</v>
      </c>
      <c r="B6" s="174"/>
      <c r="C6" s="174"/>
      <c r="D6" s="174"/>
      <c r="E6" s="174"/>
      <c r="F6" s="174"/>
      <c r="G6" s="174"/>
      <c r="H6" s="174"/>
      <c r="I6" s="175"/>
      <c r="J6" s="176" t="s">
        <v>20</v>
      </c>
      <c r="K6" s="177"/>
      <c r="L6" s="104" t="s">
        <v>38</v>
      </c>
      <c r="M6" s="176" t="s">
        <v>21</v>
      </c>
      <c r="N6" s="177"/>
      <c r="O6" s="105" t="s">
        <v>46</v>
      </c>
      <c r="P6" s="105" t="s">
        <v>39</v>
      </c>
    </row>
    <row r="7" spans="1:26">
      <c r="A7" s="185" t="s">
        <v>130</v>
      </c>
      <c r="B7" s="186"/>
      <c r="C7" s="186"/>
      <c r="D7" s="186"/>
      <c r="E7" s="186"/>
      <c r="F7" s="186"/>
      <c r="G7" s="186"/>
      <c r="H7" s="186"/>
      <c r="I7" s="187"/>
      <c r="J7" s="181">
        <v>1353</v>
      </c>
      <c r="K7" s="182"/>
      <c r="L7" s="22">
        <v>2</v>
      </c>
      <c r="M7" s="183">
        <f>ROUNDUP(J7*L7,0)</f>
        <v>2706</v>
      </c>
      <c r="N7" s="184"/>
      <c r="O7" s="26">
        <f>M7-P7</f>
        <v>2706</v>
      </c>
      <c r="P7" s="26"/>
    </row>
    <row r="8" spans="1:26">
      <c r="A8" s="188"/>
      <c r="B8" s="189"/>
      <c r="C8" s="189"/>
      <c r="D8" s="189"/>
      <c r="E8" s="189"/>
      <c r="F8" s="189"/>
      <c r="G8" s="189"/>
      <c r="H8" s="189"/>
      <c r="I8" s="190"/>
      <c r="J8" s="20"/>
      <c r="K8" s="20"/>
      <c r="L8" s="23"/>
      <c r="M8" s="20"/>
      <c r="N8" s="20"/>
    </row>
    <row r="9" spans="1:26">
      <c r="A9" s="188"/>
      <c r="B9" s="189"/>
      <c r="C9" s="189"/>
      <c r="D9" s="189"/>
      <c r="E9" s="189"/>
      <c r="F9" s="189"/>
      <c r="G9" s="189"/>
      <c r="H9" s="189"/>
      <c r="I9" s="190"/>
      <c r="J9" s="20"/>
      <c r="K9" s="20"/>
      <c r="L9" s="23"/>
      <c r="M9" s="20"/>
      <c r="N9" s="20"/>
    </row>
    <row r="10" spans="1:26">
      <c r="A10" s="191"/>
      <c r="B10" s="192"/>
      <c r="C10" s="192"/>
      <c r="D10" s="192"/>
      <c r="E10" s="192"/>
      <c r="F10" s="192"/>
      <c r="G10" s="192"/>
      <c r="H10" s="192"/>
      <c r="I10" s="193"/>
      <c r="J10" s="20"/>
      <c r="K10" s="20"/>
      <c r="L10" s="23"/>
      <c r="M10" s="20"/>
      <c r="N10" s="20"/>
    </row>
    <row r="11" spans="1:26" ht="15.75" thickBot="1"/>
    <row r="12" spans="1:26" ht="18.75">
      <c r="A12" s="28" t="s">
        <v>10</v>
      </c>
      <c r="C12" s="178" t="s">
        <v>52</v>
      </c>
      <c r="D12" s="179"/>
      <c r="E12" s="179"/>
      <c r="F12" s="179"/>
      <c r="G12" s="179"/>
      <c r="H12" s="180"/>
      <c r="J12" s="194"/>
      <c r="K12" s="194"/>
      <c r="L12" s="194"/>
      <c r="M12" s="194"/>
      <c r="N12" s="195"/>
      <c r="O12" s="172" t="s">
        <v>32</v>
      </c>
      <c r="P12" s="172"/>
      <c r="S12" s="34"/>
      <c r="T12" s="34"/>
      <c r="U12" s="34"/>
      <c r="V12" s="34"/>
      <c r="W12" s="34"/>
      <c r="X12" s="34"/>
      <c r="Y12" s="34"/>
      <c r="Z12" s="34"/>
    </row>
    <row r="13" spans="1:26">
      <c r="A13" s="173" t="s">
        <v>19</v>
      </c>
      <c r="B13" s="174"/>
      <c r="C13" s="174"/>
      <c r="D13" s="174"/>
      <c r="E13" s="174"/>
      <c r="F13" s="174"/>
      <c r="G13" s="174"/>
      <c r="H13" s="174"/>
      <c r="I13" s="175"/>
      <c r="J13" s="176" t="s">
        <v>20</v>
      </c>
      <c r="K13" s="177"/>
      <c r="L13" s="104" t="s">
        <v>38</v>
      </c>
      <c r="M13" s="176" t="s">
        <v>21</v>
      </c>
      <c r="N13" s="177"/>
      <c r="O13" s="105" t="s">
        <v>46</v>
      </c>
      <c r="P13" s="105" t="s">
        <v>39</v>
      </c>
      <c r="S13" s="199"/>
      <c r="T13" s="199"/>
      <c r="U13" s="199"/>
      <c r="V13" s="199"/>
      <c r="W13" s="199"/>
      <c r="X13" s="199"/>
      <c r="Y13" s="199"/>
      <c r="Z13" s="199"/>
    </row>
    <row r="14" spans="1:26">
      <c r="A14" s="185" t="s">
        <v>129</v>
      </c>
      <c r="B14" s="186"/>
      <c r="C14" s="186"/>
      <c r="D14" s="186"/>
      <c r="E14" s="186"/>
      <c r="F14" s="186"/>
      <c r="G14" s="186"/>
      <c r="H14" s="186"/>
      <c r="I14" s="187"/>
      <c r="J14" s="181">
        <v>1500</v>
      </c>
      <c r="K14" s="182"/>
      <c r="L14" s="22">
        <v>2</v>
      </c>
      <c r="M14" s="183">
        <f>ROUNDUP(J14*L14,0)</f>
        <v>3000</v>
      </c>
      <c r="N14" s="184"/>
      <c r="O14" s="26">
        <f>M14-P14</f>
        <v>3000</v>
      </c>
      <c r="P14" s="26"/>
      <c r="S14" s="199"/>
      <c r="T14" s="199"/>
      <c r="U14" s="199"/>
      <c r="V14" s="199"/>
      <c r="W14" s="199"/>
      <c r="X14" s="199"/>
      <c r="Y14" s="199"/>
      <c r="Z14" s="199"/>
    </row>
    <row r="15" spans="1:26">
      <c r="A15" s="188"/>
      <c r="B15" s="189"/>
      <c r="C15" s="189"/>
      <c r="D15" s="189"/>
      <c r="E15" s="189"/>
      <c r="F15" s="189"/>
      <c r="G15" s="189"/>
      <c r="H15" s="189"/>
      <c r="I15" s="190"/>
      <c r="J15" s="20"/>
      <c r="K15" s="20"/>
      <c r="L15" s="23"/>
      <c r="M15" s="20"/>
      <c r="N15" s="20"/>
    </row>
    <row r="16" spans="1:26">
      <c r="A16" s="188"/>
      <c r="B16" s="189"/>
      <c r="C16" s="189"/>
      <c r="D16" s="189"/>
      <c r="E16" s="189"/>
      <c r="F16" s="189"/>
      <c r="G16" s="189"/>
      <c r="H16" s="189"/>
      <c r="I16" s="190"/>
      <c r="J16" s="20"/>
      <c r="K16" s="20"/>
      <c r="L16" s="23"/>
      <c r="M16" s="20"/>
      <c r="N16" s="20"/>
    </row>
    <row r="17" spans="1:16">
      <c r="A17" s="191"/>
      <c r="B17" s="192"/>
      <c r="C17" s="192"/>
      <c r="D17" s="192"/>
      <c r="E17" s="192"/>
      <c r="F17" s="192"/>
      <c r="G17" s="192"/>
      <c r="H17" s="192"/>
      <c r="I17" s="193"/>
      <c r="J17" s="20"/>
      <c r="K17" s="20"/>
      <c r="L17" s="23"/>
      <c r="M17" s="20"/>
      <c r="N17" s="20"/>
    </row>
    <row r="18" spans="1:16" ht="15.75" thickBot="1"/>
    <row r="19" spans="1:16" ht="18.75">
      <c r="A19" s="28" t="s">
        <v>10</v>
      </c>
      <c r="C19" s="178" t="s">
        <v>52</v>
      </c>
      <c r="D19" s="179"/>
      <c r="E19" s="179"/>
      <c r="F19" s="179"/>
      <c r="G19" s="179"/>
      <c r="H19" s="180"/>
      <c r="J19" s="194"/>
      <c r="K19" s="194"/>
      <c r="L19" s="194"/>
      <c r="M19" s="194"/>
      <c r="N19" s="195"/>
      <c r="O19" s="172" t="s">
        <v>32</v>
      </c>
      <c r="P19" s="172"/>
    </row>
    <row r="20" spans="1:16">
      <c r="A20" s="173" t="s">
        <v>19</v>
      </c>
      <c r="B20" s="174"/>
      <c r="C20" s="174"/>
      <c r="D20" s="174"/>
      <c r="E20" s="174"/>
      <c r="F20" s="174"/>
      <c r="G20" s="174"/>
      <c r="H20" s="174"/>
      <c r="I20" s="175"/>
      <c r="J20" s="176" t="s">
        <v>20</v>
      </c>
      <c r="K20" s="177"/>
      <c r="L20" s="104" t="s">
        <v>38</v>
      </c>
      <c r="M20" s="176" t="s">
        <v>21</v>
      </c>
      <c r="N20" s="177"/>
      <c r="O20" s="105" t="s">
        <v>46</v>
      </c>
      <c r="P20" s="105" t="s">
        <v>39</v>
      </c>
    </row>
    <row r="21" spans="1:16">
      <c r="A21" s="185" t="s">
        <v>132</v>
      </c>
      <c r="B21" s="186"/>
      <c r="C21" s="186"/>
      <c r="D21" s="186"/>
      <c r="E21" s="186"/>
      <c r="F21" s="186"/>
      <c r="G21" s="186"/>
      <c r="H21" s="186"/>
      <c r="I21" s="187"/>
      <c r="J21" s="181">
        <v>2000</v>
      </c>
      <c r="K21" s="182"/>
      <c r="L21" s="22">
        <v>1</v>
      </c>
      <c r="M21" s="183">
        <f>ROUNDUP(J21*L21,0)</f>
        <v>2000</v>
      </c>
      <c r="N21" s="184"/>
      <c r="O21" s="26">
        <f>M21-P21</f>
        <v>2000</v>
      </c>
      <c r="P21" s="26"/>
    </row>
    <row r="22" spans="1:16">
      <c r="A22" s="188"/>
      <c r="B22" s="189"/>
      <c r="C22" s="189"/>
      <c r="D22" s="189"/>
      <c r="E22" s="189"/>
      <c r="F22" s="189"/>
      <c r="G22" s="189"/>
      <c r="H22" s="189"/>
      <c r="I22" s="190"/>
      <c r="J22" s="20"/>
      <c r="K22" s="20"/>
      <c r="L22" s="23"/>
      <c r="M22" s="20"/>
      <c r="N22" s="20"/>
    </row>
    <row r="23" spans="1:16">
      <c r="A23" s="188"/>
      <c r="B23" s="189"/>
      <c r="C23" s="189"/>
      <c r="D23" s="189"/>
      <c r="E23" s="189"/>
      <c r="F23" s="189"/>
      <c r="G23" s="189"/>
      <c r="H23" s="189"/>
      <c r="I23" s="190"/>
      <c r="J23" s="20"/>
      <c r="K23" s="20"/>
      <c r="L23" s="23"/>
      <c r="M23" s="20"/>
      <c r="N23" s="20"/>
    </row>
    <row r="24" spans="1:16">
      <c r="A24" s="191"/>
      <c r="B24" s="192"/>
      <c r="C24" s="192"/>
      <c r="D24" s="192"/>
      <c r="E24" s="192"/>
      <c r="F24" s="192"/>
      <c r="G24" s="192"/>
      <c r="H24" s="192"/>
      <c r="I24" s="193"/>
      <c r="J24" s="20"/>
      <c r="K24" s="20"/>
      <c r="L24" s="23"/>
      <c r="M24" s="20"/>
      <c r="N24" s="20"/>
    </row>
    <row r="25" spans="1:16" ht="15.75" thickBot="1"/>
    <row r="26" spans="1:16" ht="18.75">
      <c r="A26" s="28" t="s">
        <v>10</v>
      </c>
      <c r="C26" s="178" t="s">
        <v>52</v>
      </c>
      <c r="D26" s="179"/>
      <c r="E26" s="179"/>
      <c r="F26" s="179"/>
      <c r="G26" s="179"/>
      <c r="H26" s="180"/>
      <c r="J26" s="194"/>
      <c r="K26" s="194"/>
      <c r="L26" s="194"/>
      <c r="M26" s="194"/>
      <c r="N26" s="195"/>
      <c r="O26" s="172" t="s">
        <v>32</v>
      </c>
      <c r="P26" s="172"/>
    </row>
    <row r="27" spans="1:16">
      <c r="A27" s="173" t="s">
        <v>19</v>
      </c>
      <c r="B27" s="174"/>
      <c r="C27" s="174"/>
      <c r="D27" s="174"/>
      <c r="E27" s="174"/>
      <c r="F27" s="174"/>
      <c r="G27" s="174"/>
      <c r="H27" s="174"/>
      <c r="I27" s="175"/>
      <c r="J27" s="176" t="s">
        <v>20</v>
      </c>
      <c r="K27" s="177"/>
      <c r="L27" s="104" t="s">
        <v>38</v>
      </c>
      <c r="M27" s="176" t="s">
        <v>21</v>
      </c>
      <c r="N27" s="177"/>
      <c r="O27" s="105" t="s">
        <v>46</v>
      </c>
      <c r="P27" s="105" t="s">
        <v>39</v>
      </c>
    </row>
    <row r="28" spans="1:16">
      <c r="A28" s="185" t="s">
        <v>135</v>
      </c>
      <c r="B28" s="186"/>
      <c r="C28" s="186"/>
      <c r="D28" s="186"/>
      <c r="E28" s="186"/>
      <c r="F28" s="186"/>
      <c r="G28" s="186"/>
      <c r="H28" s="186"/>
      <c r="I28" s="187"/>
      <c r="J28" s="181">
        <v>7200</v>
      </c>
      <c r="K28" s="182"/>
      <c r="L28" s="22">
        <v>1</v>
      </c>
      <c r="M28" s="183">
        <f>ROUNDUP(J28*L28,0)</f>
        <v>7200</v>
      </c>
      <c r="N28" s="184"/>
      <c r="O28" s="26">
        <f>M28-P28</f>
        <v>7200</v>
      </c>
      <c r="P28" s="26"/>
    </row>
    <row r="29" spans="1:16">
      <c r="A29" s="188"/>
      <c r="B29" s="189"/>
      <c r="C29" s="189"/>
      <c r="D29" s="189"/>
      <c r="E29" s="189"/>
      <c r="F29" s="189"/>
      <c r="G29" s="189"/>
      <c r="H29" s="189"/>
      <c r="I29" s="190"/>
      <c r="J29" s="20"/>
      <c r="K29" s="20"/>
      <c r="L29" s="23"/>
      <c r="M29" s="20"/>
      <c r="N29" s="20"/>
    </row>
    <row r="30" spans="1:16">
      <c r="A30" s="188"/>
      <c r="B30" s="189"/>
      <c r="C30" s="189"/>
      <c r="D30" s="189"/>
      <c r="E30" s="189"/>
      <c r="F30" s="189"/>
      <c r="G30" s="189"/>
      <c r="H30" s="189"/>
      <c r="I30" s="190"/>
      <c r="J30" s="20"/>
      <c r="K30" s="20"/>
      <c r="L30" s="23"/>
      <c r="M30" s="20"/>
      <c r="N30" s="20"/>
    </row>
    <row r="31" spans="1:16">
      <c r="A31" s="191"/>
      <c r="B31" s="192"/>
      <c r="C31" s="192"/>
      <c r="D31" s="192"/>
      <c r="E31" s="192"/>
      <c r="F31" s="192"/>
      <c r="G31" s="192"/>
      <c r="H31" s="192"/>
      <c r="I31" s="193"/>
      <c r="J31" s="20"/>
      <c r="K31" s="20"/>
      <c r="L31" s="23"/>
      <c r="M31" s="20"/>
      <c r="N31" s="20"/>
    </row>
    <row r="32" spans="1:16" ht="15.75" thickBot="1"/>
    <row r="33" spans="1:16" ht="18.75">
      <c r="A33" s="28" t="s">
        <v>10</v>
      </c>
      <c r="C33" s="178" t="s">
        <v>12</v>
      </c>
      <c r="D33" s="179"/>
      <c r="E33" s="179"/>
      <c r="F33" s="179"/>
      <c r="G33" s="179"/>
      <c r="H33" s="180"/>
      <c r="J33" s="194"/>
      <c r="K33" s="194"/>
      <c r="L33" s="194"/>
      <c r="M33" s="194"/>
      <c r="N33" s="195"/>
      <c r="O33" s="172" t="s">
        <v>32</v>
      </c>
      <c r="P33" s="172"/>
    </row>
    <row r="34" spans="1:16">
      <c r="A34" s="173" t="s">
        <v>19</v>
      </c>
      <c r="B34" s="174"/>
      <c r="C34" s="174"/>
      <c r="D34" s="174"/>
      <c r="E34" s="174"/>
      <c r="F34" s="174"/>
      <c r="G34" s="174"/>
      <c r="H34" s="174"/>
      <c r="I34" s="175"/>
      <c r="J34" s="176" t="s">
        <v>20</v>
      </c>
      <c r="K34" s="177"/>
      <c r="L34" s="104" t="s">
        <v>38</v>
      </c>
      <c r="M34" s="176" t="s">
        <v>21</v>
      </c>
      <c r="N34" s="177"/>
      <c r="O34" s="105" t="s">
        <v>46</v>
      </c>
      <c r="P34" s="105" t="s">
        <v>39</v>
      </c>
    </row>
    <row r="35" spans="1:16">
      <c r="A35" s="185" t="s">
        <v>133</v>
      </c>
      <c r="B35" s="186"/>
      <c r="C35" s="186"/>
      <c r="D35" s="186"/>
      <c r="E35" s="186"/>
      <c r="F35" s="186"/>
      <c r="G35" s="186"/>
      <c r="H35" s="186"/>
      <c r="I35" s="187"/>
      <c r="J35" s="181">
        <v>1399</v>
      </c>
      <c r="K35" s="182"/>
      <c r="L35" s="22">
        <v>6</v>
      </c>
      <c r="M35" s="183">
        <f>ROUNDUP(J35*L35,0)</f>
        <v>8394</v>
      </c>
      <c r="N35" s="184"/>
      <c r="O35" s="26">
        <f>M35-P35</f>
        <v>8394</v>
      </c>
      <c r="P35" s="26"/>
    </row>
    <row r="36" spans="1:16">
      <c r="A36" s="188"/>
      <c r="B36" s="189"/>
      <c r="C36" s="189"/>
      <c r="D36" s="189"/>
      <c r="E36" s="189"/>
      <c r="F36" s="189"/>
      <c r="G36" s="189"/>
      <c r="H36" s="189"/>
      <c r="I36" s="190"/>
      <c r="J36" s="20"/>
      <c r="K36" s="20"/>
      <c r="L36" s="23"/>
      <c r="M36" s="20"/>
      <c r="N36" s="20"/>
    </row>
    <row r="37" spans="1:16">
      <c r="A37" s="188"/>
      <c r="B37" s="189"/>
      <c r="C37" s="189"/>
      <c r="D37" s="189"/>
      <c r="E37" s="189"/>
      <c r="F37" s="189"/>
      <c r="G37" s="189"/>
      <c r="H37" s="189"/>
      <c r="I37" s="190"/>
      <c r="J37" s="20"/>
      <c r="K37" s="20"/>
      <c r="L37" s="23"/>
      <c r="M37" s="20"/>
      <c r="N37" s="20"/>
    </row>
    <row r="38" spans="1:16">
      <c r="A38" s="191"/>
      <c r="B38" s="192"/>
      <c r="C38" s="192"/>
      <c r="D38" s="192"/>
      <c r="E38" s="192"/>
      <c r="F38" s="192"/>
      <c r="G38" s="192"/>
      <c r="H38" s="192"/>
      <c r="I38" s="193"/>
      <c r="J38" s="20"/>
      <c r="K38" s="20"/>
      <c r="L38" s="23"/>
      <c r="M38" s="20"/>
      <c r="N38" s="20"/>
    </row>
    <row r="39" spans="1:16" ht="15.75" thickBot="1"/>
    <row r="40" spans="1:16" ht="18.75">
      <c r="A40" s="28" t="s">
        <v>10</v>
      </c>
      <c r="C40" s="178" t="s">
        <v>52</v>
      </c>
      <c r="D40" s="179"/>
      <c r="E40" s="179"/>
      <c r="F40" s="179"/>
      <c r="G40" s="179"/>
      <c r="H40" s="180"/>
      <c r="J40" s="194"/>
      <c r="K40" s="194"/>
      <c r="L40" s="194"/>
      <c r="M40" s="194"/>
      <c r="N40" s="195"/>
      <c r="O40" s="172" t="s">
        <v>32</v>
      </c>
      <c r="P40" s="172"/>
    </row>
    <row r="41" spans="1:16">
      <c r="A41" s="173" t="s">
        <v>19</v>
      </c>
      <c r="B41" s="174"/>
      <c r="C41" s="174"/>
      <c r="D41" s="174"/>
      <c r="E41" s="174"/>
      <c r="F41" s="174"/>
      <c r="G41" s="174"/>
      <c r="H41" s="174"/>
      <c r="I41" s="175"/>
      <c r="J41" s="176" t="s">
        <v>20</v>
      </c>
      <c r="K41" s="177"/>
      <c r="L41" s="104" t="s">
        <v>38</v>
      </c>
      <c r="M41" s="176" t="s">
        <v>21</v>
      </c>
      <c r="N41" s="177"/>
      <c r="O41" s="105" t="s">
        <v>46</v>
      </c>
      <c r="P41" s="105" t="s">
        <v>39</v>
      </c>
    </row>
    <row r="42" spans="1:16">
      <c r="A42" s="185" t="s">
        <v>134</v>
      </c>
      <c r="B42" s="186"/>
      <c r="C42" s="186"/>
      <c r="D42" s="186"/>
      <c r="E42" s="186"/>
      <c r="F42" s="186"/>
      <c r="G42" s="186"/>
      <c r="H42" s="186"/>
      <c r="I42" s="187"/>
      <c r="J42" s="181">
        <v>4000</v>
      </c>
      <c r="K42" s="182"/>
      <c r="L42" s="22">
        <v>1</v>
      </c>
      <c r="M42" s="183">
        <f>ROUNDUP(J42*L42,0)</f>
        <v>4000</v>
      </c>
      <c r="N42" s="184"/>
      <c r="O42" s="26">
        <f>M42-P42</f>
        <v>4000</v>
      </c>
      <c r="P42" s="26"/>
    </row>
    <row r="43" spans="1:16">
      <c r="A43" s="188"/>
      <c r="B43" s="189"/>
      <c r="C43" s="189"/>
      <c r="D43" s="189"/>
      <c r="E43" s="189"/>
      <c r="F43" s="189"/>
      <c r="G43" s="189"/>
      <c r="H43" s="189"/>
      <c r="I43" s="190"/>
      <c r="J43" s="20"/>
      <c r="K43" s="20"/>
      <c r="L43" s="23"/>
      <c r="M43" s="20"/>
      <c r="N43" s="20"/>
    </row>
    <row r="44" spans="1:16">
      <c r="A44" s="188"/>
      <c r="B44" s="189"/>
      <c r="C44" s="189"/>
      <c r="D44" s="189"/>
      <c r="E44" s="189"/>
      <c r="F44" s="189"/>
      <c r="G44" s="189"/>
      <c r="H44" s="189"/>
      <c r="I44" s="190"/>
      <c r="J44" s="20"/>
      <c r="K44" s="20"/>
      <c r="L44" s="23"/>
      <c r="M44" s="20"/>
      <c r="N44" s="20"/>
    </row>
    <row r="45" spans="1:16">
      <c r="A45" s="191"/>
      <c r="B45" s="192"/>
      <c r="C45" s="192"/>
      <c r="D45" s="192"/>
      <c r="E45" s="192"/>
      <c r="F45" s="192"/>
      <c r="G45" s="192"/>
      <c r="H45" s="192"/>
      <c r="I45" s="193"/>
      <c r="J45" s="20"/>
      <c r="K45" s="20"/>
      <c r="L45" s="23"/>
      <c r="M45" s="20"/>
      <c r="N45" s="20"/>
    </row>
    <row r="46" spans="1:16" ht="15.75" thickBot="1"/>
    <row r="47" spans="1:16" ht="18.75">
      <c r="A47" s="28" t="s">
        <v>10</v>
      </c>
      <c r="C47" s="178" t="s">
        <v>18</v>
      </c>
      <c r="D47" s="179"/>
      <c r="E47" s="179"/>
      <c r="F47" s="179"/>
      <c r="G47" s="179"/>
      <c r="H47" s="180"/>
      <c r="J47" s="194"/>
      <c r="K47" s="194"/>
      <c r="L47" s="194"/>
      <c r="M47" s="194"/>
      <c r="N47" s="195"/>
      <c r="O47" s="172" t="s">
        <v>32</v>
      </c>
      <c r="P47" s="172"/>
    </row>
    <row r="48" spans="1:16">
      <c r="A48" s="173" t="s">
        <v>19</v>
      </c>
      <c r="B48" s="174"/>
      <c r="C48" s="174"/>
      <c r="D48" s="174"/>
      <c r="E48" s="174"/>
      <c r="F48" s="174"/>
      <c r="G48" s="174"/>
      <c r="H48" s="174"/>
      <c r="I48" s="175"/>
      <c r="J48" s="176" t="s">
        <v>20</v>
      </c>
      <c r="K48" s="177"/>
      <c r="L48" s="104" t="s">
        <v>38</v>
      </c>
      <c r="M48" s="176" t="s">
        <v>21</v>
      </c>
      <c r="N48" s="177"/>
      <c r="O48" s="105" t="s">
        <v>46</v>
      </c>
      <c r="P48" s="105" t="s">
        <v>39</v>
      </c>
    </row>
    <row r="49" spans="1:16">
      <c r="A49" s="185"/>
      <c r="B49" s="186"/>
      <c r="C49" s="186"/>
      <c r="D49" s="186"/>
      <c r="E49" s="186"/>
      <c r="F49" s="186"/>
      <c r="G49" s="186"/>
      <c r="H49" s="186"/>
      <c r="I49" s="187"/>
      <c r="J49" s="181"/>
      <c r="K49" s="182"/>
      <c r="L49" s="22"/>
      <c r="M49" s="183">
        <f>ROUNDUP(J49*L49,0)</f>
        <v>0</v>
      </c>
      <c r="N49" s="184"/>
      <c r="O49" s="26">
        <f>M49-P49</f>
        <v>0</v>
      </c>
      <c r="P49" s="26"/>
    </row>
    <row r="50" spans="1:16">
      <c r="A50" s="188"/>
      <c r="B50" s="189"/>
      <c r="C50" s="189"/>
      <c r="D50" s="189"/>
      <c r="E50" s="189"/>
      <c r="F50" s="189"/>
      <c r="G50" s="189"/>
      <c r="H50" s="189"/>
      <c r="I50" s="190"/>
      <c r="J50" s="20"/>
      <c r="K50" s="20"/>
      <c r="L50" s="23"/>
      <c r="M50" s="20"/>
      <c r="N50" s="20"/>
    </row>
    <row r="51" spans="1:16">
      <c r="A51" s="188"/>
      <c r="B51" s="189"/>
      <c r="C51" s="189"/>
      <c r="D51" s="189"/>
      <c r="E51" s="189"/>
      <c r="F51" s="189"/>
      <c r="G51" s="189"/>
      <c r="H51" s="189"/>
      <c r="I51" s="190"/>
      <c r="J51" s="20"/>
      <c r="K51" s="20"/>
      <c r="L51" s="23"/>
      <c r="M51" s="20"/>
      <c r="N51" s="20"/>
    </row>
    <row r="52" spans="1:16">
      <c r="A52" s="191"/>
      <c r="B52" s="192"/>
      <c r="C52" s="192"/>
      <c r="D52" s="192"/>
      <c r="E52" s="192"/>
      <c r="F52" s="192"/>
      <c r="G52" s="192"/>
      <c r="H52" s="192"/>
      <c r="I52" s="193"/>
      <c r="J52" s="20"/>
      <c r="K52" s="20"/>
      <c r="L52" s="23"/>
      <c r="M52" s="20"/>
      <c r="N52" s="20"/>
    </row>
    <row r="53" spans="1:16" ht="15.75" thickBot="1"/>
    <row r="54" spans="1:16" ht="18.75">
      <c r="A54" s="28" t="s">
        <v>10</v>
      </c>
      <c r="C54" s="178" t="s">
        <v>18</v>
      </c>
      <c r="D54" s="179"/>
      <c r="E54" s="179"/>
      <c r="F54" s="179"/>
      <c r="G54" s="179"/>
      <c r="H54" s="180"/>
      <c r="J54" s="194"/>
      <c r="K54" s="194"/>
      <c r="L54" s="194"/>
      <c r="M54" s="194"/>
      <c r="N54" s="195"/>
      <c r="O54" s="172" t="s">
        <v>32</v>
      </c>
      <c r="P54" s="172"/>
    </row>
    <row r="55" spans="1:16">
      <c r="A55" s="173" t="s">
        <v>19</v>
      </c>
      <c r="B55" s="174"/>
      <c r="C55" s="174"/>
      <c r="D55" s="174"/>
      <c r="E55" s="174"/>
      <c r="F55" s="174"/>
      <c r="G55" s="174"/>
      <c r="H55" s="174"/>
      <c r="I55" s="175"/>
      <c r="J55" s="176" t="s">
        <v>20</v>
      </c>
      <c r="K55" s="177"/>
      <c r="L55" s="104" t="s">
        <v>38</v>
      </c>
      <c r="M55" s="176" t="s">
        <v>21</v>
      </c>
      <c r="N55" s="177"/>
      <c r="O55" s="105" t="s">
        <v>46</v>
      </c>
      <c r="P55" s="105" t="s">
        <v>39</v>
      </c>
    </row>
    <row r="56" spans="1:16">
      <c r="A56" s="185"/>
      <c r="B56" s="186"/>
      <c r="C56" s="186"/>
      <c r="D56" s="186"/>
      <c r="E56" s="186"/>
      <c r="F56" s="186"/>
      <c r="G56" s="186"/>
      <c r="H56" s="186"/>
      <c r="I56" s="187"/>
      <c r="J56" s="181"/>
      <c r="K56" s="182"/>
      <c r="L56" s="22"/>
      <c r="M56" s="183">
        <f>ROUNDUP(J56*L56,0)</f>
        <v>0</v>
      </c>
      <c r="N56" s="184"/>
      <c r="O56" s="26">
        <f>M56-P56</f>
        <v>0</v>
      </c>
      <c r="P56" s="26"/>
    </row>
    <row r="57" spans="1:16">
      <c r="A57" s="188"/>
      <c r="B57" s="189"/>
      <c r="C57" s="189"/>
      <c r="D57" s="189"/>
      <c r="E57" s="189"/>
      <c r="F57" s="189"/>
      <c r="G57" s="189"/>
      <c r="H57" s="189"/>
      <c r="I57" s="190"/>
      <c r="J57" s="20"/>
      <c r="K57" s="20"/>
      <c r="L57" s="23"/>
      <c r="M57" s="20"/>
      <c r="N57" s="20"/>
    </row>
    <row r="58" spans="1:16">
      <c r="A58" s="188"/>
      <c r="B58" s="189"/>
      <c r="C58" s="189"/>
      <c r="D58" s="189"/>
      <c r="E58" s="189"/>
      <c r="F58" s="189"/>
      <c r="G58" s="189"/>
      <c r="H58" s="189"/>
      <c r="I58" s="190"/>
      <c r="J58" s="20"/>
      <c r="K58" s="20"/>
      <c r="L58" s="23"/>
      <c r="M58" s="20"/>
      <c r="N58" s="20"/>
    </row>
    <row r="59" spans="1:16">
      <c r="A59" s="191"/>
      <c r="B59" s="192"/>
      <c r="C59" s="192"/>
      <c r="D59" s="192"/>
      <c r="E59" s="192"/>
      <c r="F59" s="192"/>
      <c r="G59" s="192"/>
      <c r="H59" s="192"/>
      <c r="I59" s="193"/>
      <c r="J59" s="20"/>
      <c r="K59" s="20"/>
      <c r="L59" s="23"/>
      <c r="M59" s="20"/>
      <c r="N59" s="20"/>
    </row>
    <row r="60" spans="1:16" ht="15.75" thickBot="1">
      <c r="A60" s="50"/>
      <c r="B60" s="50"/>
      <c r="C60" s="50"/>
      <c r="D60" s="50"/>
      <c r="E60" s="50"/>
      <c r="F60" s="50"/>
      <c r="G60" s="50"/>
      <c r="H60" s="50"/>
      <c r="I60" s="50"/>
      <c r="J60" s="20"/>
      <c r="K60" s="20"/>
      <c r="L60" s="23"/>
      <c r="M60" s="20"/>
      <c r="N60" s="20"/>
    </row>
    <row r="61" spans="1:16" ht="18.75">
      <c r="A61" s="28" t="s">
        <v>10</v>
      </c>
      <c r="C61" s="178" t="s">
        <v>18</v>
      </c>
      <c r="D61" s="179"/>
      <c r="E61" s="179"/>
      <c r="F61" s="179"/>
      <c r="G61" s="179"/>
      <c r="H61" s="180"/>
      <c r="J61" s="194"/>
      <c r="K61" s="194"/>
      <c r="L61" s="194"/>
      <c r="M61" s="194"/>
      <c r="N61" s="195"/>
      <c r="O61" s="172" t="s">
        <v>32</v>
      </c>
      <c r="P61" s="172"/>
    </row>
    <row r="62" spans="1:16">
      <c r="A62" s="173" t="s">
        <v>19</v>
      </c>
      <c r="B62" s="174"/>
      <c r="C62" s="174"/>
      <c r="D62" s="174"/>
      <c r="E62" s="174"/>
      <c r="F62" s="174"/>
      <c r="G62" s="174"/>
      <c r="H62" s="174"/>
      <c r="I62" s="175"/>
      <c r="J62" s="176" t="s">
        <v>20</v>
      </c>
      <c r="K62" s="177"/>
      <c r="L62" s="104" t="s">
        <v>38</v>
      </c>
      <c r="M62" s="176" t="s">
        <v>21</v>
      </c>
      <c r="N62" s="177"/>
      <c r="O62" s="105" t="s">
        <v>46</v>
      </c>
      <c r="P62" s="105" t="s">
        <v>39</v>
      </c>
    </row>
    <row r="63" spans="1:16">
      <c r="A63" s="185"/>
      <c r="B63" s="186"/>
      <c r="C63" s="186"/>
      <c r="D63" s="186"/>
      <c r="E63" s="186"/>
      <c r="F63" s="186"/>
      <c r="G63" s="186"/>
      <c r="H63" s="186"/>
      <c r="I63" s="187"/>
      <c r="J63" s="181"/>
      <c r="K63" s="182"/>
      <c r="L63" s="22"/>
      <c r="M63" s="183">
        <f>ROUNDUP(J63*L63,0)</f>
        <v>0</v>
      </c>
      <c r="N63" s="184"/>
      <c r="O63" s="26">
        <f>M63-P63</f>
        <v>0</v>
      </c>
      <c r="P63" s="26"/>
    </row>
    <row r="64" spans="1:16">
      <c r="A64" s="188"/>
      <c r="B64" s="189"/>
      <c r="C64" s="189"/>
      <c r="D64" s="189"/>
      <c r="E64" s="189"/>
      <c r="F64" s="189"/>
      <c r="G64" s="189"/>
      <c r="H64" s="189"/>
      <c r="I64" s="190"/>
      <c r="J64" s="20"/>
      <c r="K64" s="20"/>
      <c r="L64" s="23"/>
      <c r="M64" s="20"/>
      <c r="N64" s="20"/>
    </row>
    <row r="65" spans="1:16">
      <c r="A65" s="188"/>
      <c r="B65" s="189"/>
      <c r="C65" s="189"/>
      <c r="D65" s="189"/>
      <c r="E65" s="189"/>
      <c r="F65" s="189"/>
      <c r="G65" s="189"/>
      <c r="H65" s="189"/>
      <c r="I65" s="190"/>
      <c r="J65" s="20"/>
      <c r="K65" s="20"/>
      <c r="L65" s="23"/>
      <c r="M65" s="20"/>
      <c r="N65" s="20"/>
    </row>
    <row r="66" spans="1:16">
      <c r="A66" s="191"/>
      <c r="B66" s="192"/>
      <c r="C66" s="192"/>
      <c r="D66" s="192"/>
      <c r="E66" s="192"/>
      <c r="F66" s="192"/>
      <c r="G66" s="192"/>
      <c r="H66" s="192"/>
      <c r="I66" s="193"/>
      <c r="J66" s="20"/>
      <c r="K66" s="20"/>
      <c r="L66" s="23"/>
      <c r="M66" s="20"/>
      <c r="N66" s="20"/>
    </row>
    <row r="67" spans="1:16" ht="15.75" thickBot="1">
      <c r="A67" s="50"/>
      <c r="B67" s="50"/>
      <c r="C67" s="50"/>
      <c r="D67" s="50"/>
      <c r="E67" s="50"/>
      <c r="F67" s="50"/>
      <c r="G67" s="50"/>
      <c r="H67" s="50"/>
      <c r="I67" s="50"/>
      <c r="J67" s="20"/>
      <c r="K67" s="20"/>
      <c r="L67" s="23"/>
      <c r="M67" s="20"/>
      <c r="N67" s="20"/>
    </row>
    <row r="68" spans="1:16" ht="18.75">
      <c r="A68" s="28" t="s">
        <v>10</v>
      </c>
      <c r="C68" s="178" t="s">
        <v>18</v>
      </c>
      <c r="D68" s="179"/>
      <c r="E68" s="179"/>
      <c r="F68" s="179"/>
      <c r="G68" s="179"/>
      <c r="H68" s="180"/>
      <c r="J68" s="194"/>
      <c r="K68" s="194"/>
      <c r="L68" s="194"/>
      <c r="M68" s="194"/>
      <c r="N68" s="195"/>
      <c r="O68" s="172" t="s">
        <v>32</v>
      </c>
      <c r="P68" s="172"/>
    </row>
    <row r="69" spans="1:16">
      <c r="A69" s="173" t="s">
        <v>19</v>
      </c>
      <c r="B69" s="174"/>
      <c r="C69" s="174"/>
      <c r="D69" s="174"/>
      <c r="E69" s="174"/>
      <c r="F69" s="174"/>
      <c r="G69" s="174"/>
      <c r="H69" s="174"/>
      <c r="I69" s="175"/>
      <c r="J69" s="176" t="s">
        <v>20</v>
      </c>
      <c r="K69" s="177"/>
      <c r="L69" s="104" t="s">
        <v>38</v>
      </c>
      <c r="M69" s="176" t="s">
        <v>21</v>
      </c>
      <c r="N69" s="177"/>
      <c r="O69" s="105" t="s">
        <v>46</v>
      </c>
      <c r="P69" s="105" t="s">
        <v>39</v>
      </c>
    </row>
    <row r="70" spans="1:16">
      <c r="A70" s="185"/>
      <c r="B70" s="186"/>
      <c r="C70" s="186"/>
      <c r="D70" s="186"/>
      <c r="E70" s="186"/>
      <c r="F70" s="186"/>
      <c r="G70" s="186"/>
      <c r="H70" s="186"/>
      <c r="I70" s="187"/>
      <c r="J70" s="181"/>
      <c r="K70" s="182"/>
      <c r="L70" s="22"/>
      <c r="M70" s="183">
        <f>ROUNDUP(J70*L70,0)</f>
        <v>0</v>
      </c>
      <c r="N70" s="184"/>
      <c r="O70" s="26">
        <f>M70-P70</f>
        <v>0</v>
      </c>
      <c r="P70" s="26"/>
    </row>
    <row r="71" spans="1:16">
      <c r="A71" s="188"/>
      <c r="B71" s="189"/>
      <c r="C71" s="189"/>
      <c r="D71" s="189"/>
      <c r="E71" s="189"/>
      <c r="F71" s="189"/>
      <c r="G71" s="189"/>
      <c r="H71" s="189"/>
      <c r="I71" s="190"/>
      <c r="J71" s="20"/>
      <c r="K71" s="20"/>
      <c r="L71" s="23"/>
      <c r="M71" s="20"/>
      <c r="N71" s="20"/>
    </row>
    <row r="72" spans="1:16">
      <c r="A72" s="188"/>
      <c r="B72" s="189"/>
      <c r="C72" s="189"/>
      <c r="D72" s="189"/>
      <c r="E72" s="189"/>
      <c r="F72" s="189"/>
      <c r="G72" s="189"/>
      <c r="H72" s="189"/>
      <c r="I72" s="190"/>
      <c r="J72" s="20"/>
      <c r="K72" s="20"/>
      <c r="L72" s="23"/>
      <c r="M72" s="20"/>
      <c r="N72" s="20"/>
    </row>
    <row r="73" spans="1:16" ht="15.75" thickBot="1">
      <c r="A73" s="191"/>
      <c r="B73" s="192"/>
      <c r="C73" s="192"/>
      <c r="D73" s="192"/>
      <c r="E73" s="192"/>
      <c r="F73" s="192"/>
      <c r="G73" s="192"/>
      <c r="H73" s="192"/>
      <c r="I73" s="193"/>
      <c r="J73" s="20"/>
      <c r="K73" s="20"/>
      <c r="L73" s="23"/>
      <c r="M73" s="20"/>
      <c r="N73" s="20"/>
    </row>
    <row r="74" spans="1:16" ht="15.75" thickBot="1">
      <c r="O74" s="200" t="s">
        <v>32</v>
      </c>
      <c r="P74" s="201"/>
    </row>
    <row r="75" spans="1:16" ht="15.75" thickBot="1">
      <c r="B75" s="41"/>
      <c r="C75" s="41"/>
      <c r="D75" s="41"/>
      <c r="E75" s="41"/>
      <c r="F75" s="41"/>
      <c r="G75" s="202">
        <f>M7+M14+M21+M28+M35+M42+M49+M56+M63+M70</f>
        <v>27300</v>
      </c>
      <c r="H75" s="202"/>
      <c r="I75" s="202"/>
      <c r="J75" s="202"/>
      <c r="K75" s="202"/>
      <c r="L75" s="29"/>
      <c r="O75" s="74" t="s">
        <v>62</v>
      </c>
      <c r="P75" s="89">
        <f>P7+P14+P21+P28+P35+P42+P49+P56+P63+P70</f>
        <v>0</v>
      </c>
    </row>
    <row r="76" spans="1:16" ht="16.5" thickBot="1">
      <c r="B76" s="49" t="s">
        <v>22</v>
      </c>
      <c r="C76" s="41"/>
      <c r="D76" s="41"/>
      <c r="E76" s="41"/>
      <c r="F76" s="41"/>
      <c r="G76" s="203"/>
      <c r="H76" s="203"/>
      <c r="I76" s="203"/>
      <c r="J76" s="203"/>
      <c r="K76" s="203"/>
      <c r="L76" s="29"/>
      <c r="O76" s="106" t="s">
        <v>41</v>
      </c>
      <c r="P76" s="107">
        <f>ROUNDUP(0.005*(P75),0)</f>
        <v>0</v>
      </c>
    </row>
    <row r="77" spans="1:16" ht="15.75" thickBot="1">
      <c r="O77" s="30" t="s">
        <v>43</v>
      </c>
      <c r="P77" s="48">
        <f>P7+P14+P21+P28+P35+P42+P49+P56+P76+P63+P70</f>
        <v>0</v>
      </c>
    </row>
    <row r="78" spans="1:16" ht="16.5" thickTop="1" thickBot="1">
      <c r="G78" s="31"/>
      <c r="H78" s="31"/>
      <c r="I78" s="31"/>
      <c r="O78" s="32"/>
      <c r="P78" s="33"/>
    </row>
    <row r="79" spans="1:16">
      <c r="G79" s="34"/>
      <c r="H79" s="34"/>
      <c r="I79" s="34"/>
    </row>
    <row r="80" spans="1:16">
      <c r="B80" s="51"/>
      <c r="G80" s="34"/>
      <c r="H80" s="34"/>
      <c r="I80" s="34"/>
    </row>
    <row r="81" spans="7:9">
      <c r="G81" s="34"/>
      <c r="H81" s="34"/>
      <c r="I81" s="34"/>
    </row>
  </sheetData>
  <sheetProtection algorithmName="SHA-512" hashValue="soOpzZK82WTIC/QA1fFHRE+RVn8GsCjB/+kfQ9EC+dh3L/0G/37X74VsT+xPixTmrwNIj+ngmmC2ZXLA3RhglA==" saltValue="7YahH2mb3rc56crM+jL1nA==" spinCount="100000" sheet="1" formatCells="0" selectLockedCells="1"/>
  <mergeCells count="95">
    <mergeCell ref="O5:P5"/>
    <mergeCell ref="J5:N5"/>
    <mergeCell ref="J12:N12"/>
    <mergeCell ref="O12:P12"/>
    <mergeCell ref="J19:N19"/>
    <mergeCell ref="O19:P19"/>
    <mergeCell ref="M7:N7"/>
    <mergeCell ref="M14:N14"/>
    <mergeCell ref="M13:N13"/>
    <mergeCell ref="J6:K6"/>
    <mergeCell ref="M6:N6"/>
    <mergeCell ref="O33:P33"/>
    <mergeCell ref="A21:I24"/>
    <mergeCell ref="O40:P40"/>
    <mergeCell ref="O47:P47"/>
    <mergeCell ref="J27:K27"/>
    <mergeCell ref="M27:N27"/>
    <mergeCell ref="O26:P26"/>
    <mergeCell ref="J33:N33"/>
    <mergeCell ref="A27:I27"/>
    <mergeCell ref="J40:N40"/>
    <mergeCell ref="J26:N26"/>
    <mergeCell ref="A34:I34"/>
    <mergeCell ref="J34:K34"/>
    <mergeCell ref="J41:K41"/>
    <mergeCell ref="M41:N41"/>
    <mergeCell ref="A14:I17"/>
    <mergeCell ref="A20:I20"/>
    <mergeCell ref="J20:K20"/>
    <mergeCell ref="M20:N20"/>
    <mergeCell ref="A7:I10"/>
    <mergeCell ref="G75:K76"/>
    <mergeCell ref="C5:H5"/>
    <mergeCell ref="C12:H12"/>
    <mergeCell ref="C26:H26"/>
    <mergeCell ref="C33:H33"/>
    <mergeCell ref="C40:H40"/>
    <mergeCell ref="C47:H47"/>
    <mergeCell ref="J21:K21"/>
    <mergeCell ref="J28:K28"/>
    <mergeCell ref="J49:K49"/>
    <mergeCell ref="J7:K7"/>
    <mergeCell ref="J14:K14"/>
    <mergeCell ref="A48:I48"/>
    <mergeCell ref="J48:K48"/>
    <mergeCell ref="A41:I41"/>
    <mergeCell ref="A49:I52"/>
    <mergeCell ref="O74:P74"/>
    <mergeCell ref="C54:H54"/>
    <mergeCell ref="J54:N54"/>
    <mergeCell ref="O54:P54"/>
    <mergeCell ref="A55:I55"/>
    <mergeCell ref="J55:K55"/>
    <mergeCell ref="M55:N55"/>
    <mergeCell ref="A56:I59"/>
    <mergeCell ref="J56:K56"/>
    <mergeCell ref="M56:N56"/>
    <mergeCell ref="C61:H61"/>
    <mergeCell ref="J61:N61"/>
    <mergeCell ref="O61:P61"/>
    <mergeCell ref="A62:I62"/>
    <mergeCell ref="J62:K62"/>
    <mergeCell ref="M62:N62"/>
    <mergeCell ref="A1:P1"/>
    <mergeCell ref="D3:L3"/>
    <mergeCell ref="S13:Z14"/>
    <mergeCell ref="A70:I73"/>
    <mergeCell ref="J70:K70"/>
    <mergeCell ref="M70:N70"/>
    <mergeCell ref="A63:I66"/>
    <mergeCell ref="J63:K63"/>
    <mergeCell ref="M63:N63"/>
    <mergeCell ref="C68:H68"/>
    <mergeCell ref="J68:N68"/>
    <mergeCell ref="A6:I6"/>
    <mergeCell ref="A13:I13"/>
    <mergeCell ref="J13:K13"/>
    <mergeCell ref="M21:N21"/>
    <mergeCell ref="A28:I31"/>
    <mergeCell ref="O68:P68"/>
    <mergeCell ref="A69:I69"/>
    <mergeCell ref="J69:K69"/>
    <mergeCell ref="M69:N69"/>
    <mergeCell ref="C19:H19"/>
    <mergeCell ref="M48:N48"/>
    <mergeCell ref="J42:K42"/>
    <mergeCell ref="M42:N42"/>
    <mergeCell ref="M49:N49"/>
    <mergeCell ref="A42:I45"/>
    <mergeCell ref="J47:N47"/>
    <mergeCell ref="A35:I38"/>
    <mergeCell ref="M34:N34"/>
    <mergeCell ref="J35:K35"/>
    <mergeCell ref="M35:N35"/>
    <mergeCell ref="M28:N28"/>
  </mergeCells>
  <pageMargins left="0.7" right="0.7" top="0.5" bottom="0.75" header="0.3" footer="0.3"/>
  <pageSetup scale="56"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Categories!$A$2:$A$11</xm:f>
          </x14:formula1>
          <xm:sqref>C5:H5 C61:H61 C12:H12 C19:H19 C26:H26 C33:H33 C40:H40 C47:H47 C54:H54 C68:H68</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11"/>
  <sheetViews>
    <sheetView view="pageLayout" workbookViewId="0">
      <selection activeCell="F30" sqref="F30"/>
    </sheetView>
  </sheetViews>
  <sheetFormatPr defaultColWidth="8.85546875" defaultRowHeight="15"/>
  <sheetData>
    <row r="1" spans="1:1" ht="18.75">
      <c r="A1" s="1" t="s">
        <v>18</v>
      </c>
    </row>
    <row r="2" spans="1:1">
      <c r="A2" t="s">
        <v>11</v>
      </c>
    </row>
    <row r="3" spans="1:1">
      <c r="A3" t="s">
        <v>12</v>
      </c>
    </row>
    <row r="4" spans="1:1">
      <c r="A4" t="s">
        <v>40</v>
      </c>
    </row>
    <row r="5" spans="1:1">
      <c r="A5" t="s">
        <v>13</v>
      </c>
    </row>
    <row r="6" spans="1:1">
      <c r="A6" t="s">
        <v>14</v>
      </c>
    </row>
    <row r="7" spans="1:1">
      <c r="A7" t="s">
        <v>15</v>
      </c>
    </row>
    <row r="8" spans="1:1">
      <c r="A8" t="s">
        <v>52</v>
      </c>
    </row>
    <row r="9" spans="1:1">
      <c r="A9" t="s">
        <v>16</v>
      </c>
    </row>
    <row r="10" spans="1:1">
      <c r="A10" t="s">
        <v>60</v>
      </c>
    </row>
    <row r="11" spans="1:1">
      <c r="A11" t="s">
        <v>17</v>
      </c>
    </row>
  </sheetData>
  <sortState ref="A2:A11">
    <sortCondition ref="A2"/>
  </sortState>
  <phoneticPr fontId="14"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M23"/>
  <sheetViews>
    <sheetView workbookViewId="0">
      <selection activeCell="B14" sqref="B14:C14"/>
    </sheetView>
  </sheetViews>
  <sheetFormatPr defaultColWidth="8.85546875" defaultRowHeight="15"/>
  <cols>
    <col min="3" max="3" width="17.28515625" customWidth="1"/>
  </cols>
  <sheetData>
    <row r="1" spans="1:13">
      <c r="A1" s="208" t="s">
        <v>26</v>
      </c>
      <c r="B1" s="211" t="s">
        <v>27</v>
      </c>
      <c r="C1" s="212"/>
      <c r="D1" s="211" t="s">
        <v>28</v>
      </c>
      <c r="E1" s="247"/>
      <c r="F1" s="247"/>
      <c r="G1" s="247"/>
      <c r="H1" s="212"/>
      <c r="I1" s="218" t="s">
        <v>29</v>
      </c>
      <c r="J1" s="205" t="s">
        <v>30</v>
      </c>
      <c r="K1" s="250" t="s">
        <v>31</v>
      </c>
      <c r="L1" s="230" t="s">
        <v>32</v>
      </c>
      <c r="M1" s="231"/>
    </row>
    <row r="2" spans="1:13">
      <c r="A2" s="209"/>
      <c r="B2" s="213"/>
      <c r="C2" s="214"/>
      <c r="D2" s="213"/>
      <c r="E2" s="248"/>
      <c r="F2" s="248"/>
      <c r="G2" s="248"/>
      <c r="H2" s="214"/>
      <c r="I2" s="219"/>
      <c r="J2" s="206"/>
      <c r="K2" s="251"/>
      <c r="L2" s="232"/>
      <c r="M2" s="233"/>
    </row>
    <row r="3" spans="1:13" ht="15.75" thickBot="1">
      <c r="A3" s="210"/>
      <c r="B3" s="215"/>
      <c r="C3" s="216"/>
      <c r="D3" s="215"/>
      <c r="E3" s="249"/>
      <c r="F3" s="249"/>
      <c r="G3" s="249"/>
      <c r="H3" s="216"/>
      <c r="I3" s="220"/>
      <c r="J3" s="207"/>
      <c r="K3" s="252"/>
      <c r="L3" s="234"/>
      <c r="M3" s="235"/>
    </row>
    <row r="4" spans="1:13">
      <c r="A4" s="8"/>
      <c r="B4" s="225" t="s">
        <v>18</v>
      </c>
      <c r="C4" s="226"/>
      <c r="D4" s="244"/>
      <c r="E4" s="245"/>
      <c r="F4" s="245"/>
      <c r="G4" s="245"/>
      <c r="H4" s="246"/>
      <c r="I4" s="3"/>
      <c r="J4" s="4"/>
      <c r="K4" s="13">
        <f>I4*J4</f>
        <v>0</v>
      </c>
      <c r="L4" s="9"/>
      <c r="M4" s="3">
        <f>K4-L4</f>
        <v>0</v>
      </c>
    </row>
    <row r="5" spans="1:13">
      <c r="A5" s="7"/>
      <c r="B5" s="204" t="s">
        <v>18</v>
      </c>
      <c r="C5" s="204"/>
      <c r="D5" s="217"/>
      <c r="E5" s="217"/>
      <c r="F5" s="217"/>
      <c r="G5" s="217"/>
      <c r="H5" s="217"/>
      <c r="I5" s="5"/>
      <c r="J5" s="6"/>
      <c r="K5" s="14">
        <f t="shared" ref="K5:K20" si="0">I5*J5</f>
        <v>0</v>
      </c>
      <c r="L5" s="10"/>
      <c r="M5" s="3">
        <f>K5-L5</f>
        <v>0</v>
      </c>
    </row>
    <row r="6" spans="1:13">
      <c r="A6" s="7"/>
      <c r="B6" s="204" t="s">
        <v>18</v>
      </c>
      <c r="C6" s="204"/>
      <c r="D6" s="217"/>
      <c r="E6" s="217"/>
      <c r="F6" s="217"/>
      <c r="G6" s="217"/>
      <c r="H6" s="217"/>
      <c r="I6" s="5"/>
      <c r="J6" s="6"/>
      <c r="K6" s="14">
        <f t="shared" si="0"/>
        <v>0</v>
      </c>
      <c r="L6" s="10"/>
      <c r="M6" s="3">
        <f t="shared" ref="M6:M20" si="1">K6-L6</f>
        <v>0</v>
      </c>
    </row>
    <row r="7" spans="1:13">
      <c r="A7" s="7"/>
      <c r="B7" s="204" t="s">
        <v>18</v>
      </c>
      <c r="C7" s="204"/>
      <c r="D7" s="217"/>
      <c r="E7" s="217"/>
      <c r="F7" s="217"/>
      <c r="G7" s="217"/>
      <c r="H7" s="217"/>
      <c r="I7" s="5"/>
      <c r="J7" s="6"/>
      <c r="K7" s="14">
        <f t="shared" si="0"/>
        <v>0</v>
      </c>
      <c r="L7" s="10"/>
      <c r="M7" s="3">
        <f t="shared" si="1"/>
        <v>0</v>
      </c>
    </row>
    <row r="8" spans="1:13">
      <c r="A8" s="7"/>
      <c r="B8" s="204" t="s">
        <v>18</v>
      </c>
      <c r="C8" s="204"/>
      <c r="D8" s="217"/>
      <c r="E8" s="217"/>
      <c r="F8" s="217"/>
      <c r="G8" s="217"/>
      <c r="H8" s="217"/>
      <c r="I8" s="5"/>
      <c r="J8" s="6"/>
      <c r="K8" s="14">
        <f t="shared" si="0"/>
        <v>0</v>
      </c>
      <c r="L8" s="10"/>
      <c r="M8" s="3">
        <f t="shared" si="1"/>
        <v>0</v>
      </c>
    </row>
    <row r="9" spans="1:13">
      <c r="A9" s="7"/>
      <c r="B9" s="204" t="s">
        <v>18</v>
      </c>
      <c r="C9" s="204"/>
      <c r="D9" s="217"/>
      <c r="E9" s="217"/>
      <c r="F9" s="217"/>
      <c r="G9" s="217"/>
      <c r="H9" s="217"/>
      <c r="I9" s="5"/>
      <c r="J9" s="6"/>
      <c r="K9" s="14">
        <f t="shared" si="0"/>
        <v>0</v>
      </c>
      <c r="L9" s="10"/>
      <c r="M9" s="3">
        <f t="shared" si="1"/>
        <v>0</v>
      </c>
    </row>
    <row r="10" spans="1:13">
      <c r="A10" s="7"/>
      <c r="B10" s="204" t="s">
        <v>18</v>
      </c>
      <c r="C10" s="204"/>
      <c r="D10" s="217"/>
      <c r="E10" s="217"/>
      <c r="F10" s="217"/>
      <c r="G10" s="217"/>
      <c r="H10" s="217"/>
      <c r="I10" s="5"/>
      <c r="J10" s="6"/>
      <c r="K10" s="14">
        <f t="shared" si="0"/>
        <v>0</v>
      </c>
      <c r="L10" s="10"/>
      <c r="M10" s="3">
        <f t="shared" si="1"/>
        <v>0</v>
      </c>
    </row>
    <row r="11" spans="1:13">
      <c r="A11" s="7"/>
      <c r="B11" s="204" t="s">
        <v>18</v>
      </c>
      <c r="C11" s="204"/>
      <c r="D11" s="217"/>
      <c r="E11" s="217"/>
      <c r="F11" s="217"/>
      <c r="G11" s="217"/>
      <c r="H11" s="217"/>
      <c r="I11" s="5"/>
      <c r="J11" s="6"/>
      <c r="K11" s="14">
        <f t="shared" si="0"/>
        <v>0</v>
      </c>
      <c r="L11" s="10"/>
      <c r="M11" s="3">
        <f t="shared" si="1"/>
        <v>0</v>
      </c>
    </row>
    <row r="12" spans="1:13">
      <c r="A12" s="7"/>
      <c r="B12" s="204" t="s">
        <v>18</v>
      </c>
      <c r="C12" s="204"/>
      <c r="D12" s="217"/>
      <c r="E12" s="217"/>
      <c r="F12" s="217"/>
      <c r="G12" s="217"/>
      <c r="H12" s="217"/>
      <c r="I12" s="5"/>
      <c r="J12" s="6"/>
      <c r="K12" s="14">
        <f t="shared" si="0"/>
        <v>0</v>
      </c>
      <c r="L12" s="10"/>
      <c r="M12" s="3">
        <f t="shared" si="1"/>
        <v>0</v>
      </c>
    </row>
    <row r="13" spans="1:13">
      <c r="A13" s="7"/>
      <c r="B13" s="204" t="s">
        <v>18</v>
      </c>
      <c r="C13" s="204"/>
      <c r="D13" s="217"/>
      <c r="E13" s="217"/>
      <c r="F13" s="217"/>
      <c r="G13" s="217"/>
      <c r="H13" s="217"/>
      <c r="I13" s="5"/>
      <c r="J13" s="6"/>
      <c r="K13" s="14">
        <f t="shared" si="0"/>
        <v>0</v>
      </c>
      <c r="L13" s="10"/>
      <c r="M13" s="3">
        <f t="shared" si="1"/>
        <v>0</v>
      </c>
    </row>
    <row r="14" spans="1:13">
      <c r="A14" s="7"/>
      <c r="B14" s="204" t="s">
        <v>18</v>
      </c>
      <c r="C14" s="204"/>
      <c r="D14" s="217"/>
      <c r="E14" s="217"/>
      <c r="F14" s="217"/>
      <c r="G14" s="217"/>
      <c r="H14" s="217"/>
      <c r="I14" s="5"/>
      <c r="J14" s="6"/>
      <c r="K14" s="14">
        <f t="shared" si="0"/>
        <v>0</v>
      </c>
      <c r="L14" s="10"/>
      <c r="M14" s="3">
        <f t="shared" si="1"/>
        <v>0</v>
      </c>
    </row>
    <row r="15" spans="1:13">
      <c r="A15" s="7"/>
      <c r="B15" s="204" t="s">
        <v>18</v>
      </c>
      <c r="C15" s="204"/>
      <c r="D15" s="217"/>
      <c r="E15" s="217"/>
      <c r="F15" s="217"/>
      <c r="G15" s="217"/>
      <c r="H15" s="217"/>
      <c r="I15" s="5"/>
      <c r="J15" s="6"/>
      <c r="K15" s="14">
        <f t="shared" si="0"/>
        <v>0</v>
      </c>
      <c r="L15" s="10"/>
      <c r="M15" s="3">
        <f t="shared" si="1"/>
        <v>0</v>
      </c>
    </row>
    <row r="16" spans="1:13">
      <c r="A16" s="7"/>
      <c r="B16" s="204" t="s">
        <v>18</v>
      </c>
      <c r="C16" s="204"/>
      <c r="D16" s="217"/>
      <c r="E16" s="217"/>
      <c r="F16" s="217"/>
      <c r="G16" s="217"/>
      <c r="H16" s="217"/>
      <c r="I16" s="5"/>
      <c r="J16" s="6"/>
      <c r="K16" s="14">
        <f t="shared" si="0"/>
        <v>0</v>
      </c>
      <c r="L16" s="10"/>
      <c r="M16" s="3">
        <f t="shared" si="1"/>
        <v>0</v>
      </c>
    </row>
    <row r="17" spans="1:13">
      <c r="A17" s="7"/>
      <c r="B17" s="204" t="s">
        <v>18</v>
      </c>
      <c r="C17" s="204"/>
      <c r="D17" s="217"/>
      <c r="E17" s="217"/>
      <c r="F17" s="217"/>
      <c r="G17" s="217"/>
      <c r="H17" s="217"/>
      <c r="I17" s="5"/>
      <c r="J17" s="6"/>
      <c r="K17" s="14">
        <f t="shared" si="0"/>
        <v>0</v>
      </c>
      <c r="L17" s="10"/>
      <c r="M17" s="3">
        <f t="shared" si="1"/>
        <v>0</v>
      </c>
    </row>
    <row r="18" spans="1:13">
      <c r="A18" s="7"/>
      <c r="B18" s="204" t="s">
        <v>18</v>
      </c>
      <c r="C18" s="204"/>
      <c r="D18" s="217"/>
      <c r="E18" s="217"/>
      <c r="F18" s="217"/>
      <c r="G18" s="217"/>
      <c r="H18" s="217"/>
      <c r="I18" s="5"/>
      <c r="J18" s="6"/>
      <c r="K18" s="14">
        <f t="shared" si="0"/>
        <v>0</v>
      </c>
      <c r="L18" s="10"/>
      <c r="M18" s="3">
        <f t="shared" si="1"/>
        <v>0</v>
      </c>
    </row>
    <row r="19" spans="1:13">
      <c r="A19" s="7"/>
      <c r="B19" s="204" t="s">
        <v>18</v>
      </c>
      <c r="C19" s="204"/>
      <c r="D19" s="217"/>
      <c r="E19" s="217"/>
      <c r="F19" s="217"/>
      <c r="G19" s="217"/>
      <c r="H19" s="217"/>
      <c r="I19" s="5"/>
      <c r="J19" s="6"/>
      <c r="K19" s="14">
        <f t="shared" si="0"/>
        <v>0</v>
      </c>
      <c r="L19" s="10"/>
      <c r="M19" s="3">
        <f t="shared" si="1"/>
        <v>0</v>
      </c>
    </row>
    <row r="20" spans="1:13">
      <c r="A20" s="7"/>
      <c r="B20" s="204" t="s">
        <v>18</v>
      </c>
      <c r="C20" s="204"/>
      <c r="D20" s="217"/>
      <c r="E20" s="217"/>
      <c r="F20" s="217"/>
      <c r="G20" s="217"/>
      <c r="H20" s="217"/>
      <c r="I20" s="5"/>
      <c r="J20" s="6"/>
      <c r="K20" s="14">
        <f t="shared" si="0"/>
        <v>0</v>
      </c>
      <c r="L20" s="10"/>
      <c r="M20" s="3">
        <f t="shared" si="1"/>
        <v>0</v>
      </c>
    </row>
    <row r="21" spans="1:13" ht="15.75" thickBot="1">
      <c r="A21" s="7"/>
      <c r="B21" s="227" t="s">
        <v>33</v>
      </c>
      <c r="C21" s="229"/>
      <c r="D21" s="227" t="s">
        <v>34</v>
      </c>
      <c r="E21" s="228"/>
      <c r="F21" s="228"/>
      <c r="G21" s="228"/>
      <c r="H21" s="229"/>
      <c r="I21" s="15">
        <f>SUM(I4:I20)</f>
        <v>0</v>
      </c>
      <c r="J21" s="16">
        <v>5.0000000000000001E-3</v>
      </c>
      <c r="K21" s="17">
        <f>ROUNDUP((J21*I21),0)</f>
        <v>0</v>
      </c>
      <c r="L21" s="18">
        <v>0</v>
      </c>
      <c r="M21" s="19">
        <f>K21-L21</f>
        <v>0</v>
      </c>
    </row>
    <row r="22" spans="1:13" ht="20.25" customHeight="1">
      <c r="A22" s="2"/>
      <c r="B22" s="221" t="s">
        <v>35</v>
      </c>
      <c r="C22" s="222"/>
      <c r="D22" s="238"/>
      <c r="E22" s="239"/>
      <c r="F22" s="239"/>
      <c r="G22" s="239"/>
      <c r="H22" s="239"/>
      <c r="I22" s="239"/>
      <c r="J22" s="240"/>
      <c r="K22" s="236">
        <f>SUM(K4:K21)</f>
        <v>0</v>
      </c>
      <c r="L22" s="11">
        <f>SUM(L4:L21)</f>
        <v>0</v>
      </c>
      <c r="M22" s="236">
        <f>SUM(M4:M21)</f>
        <v>0</v>
      </c>
    </row>
    <row r="23" spans="1:13" ht="21" customHeight="1" thickBot="1">
      <c r="A23" s="2"/>
      <c r="B23" s="223"/>
      <c r="C23" s="224"/>
      <c r="D23" s="241"/>
      <c r="E23" s="242"/>
      <c r="F23" s="242"/>
      <c r="G23" s="242"/>
      <c r="H23" s="242"/>
      <c r="I23" s="242"/>
      <c r="J23" s="243"/>
      <c r="K23" s="237"/>
      <c r="L23" s="12"/>
      <c r="M23" s="237"/>
    </row>
  </sheetData>
  <mergeCells count="47">
    <mergeCell ref="L1:M3"/>
    <mergeCell ref="M22:M23"/>
    <mergeCell ref="D5:H5"/>
    <mergeCell ref="D6:H6"/>
    <mergeCell ref="D7:H7"/>
    <mergeCell ref="D22:J23"/>
    <mergeCell ref="D15:H15"/>
    <mergeCell ref="D4:H4"/>
    <mergeCell ref="D1:H3"/>
    <mergeCell ref="K1:K3"/>
    <mergeCell ref="K22:K23"/>
    <mergeCell ref="B20:C20"/>
    <mergeCell ref="B19:C19"/>
    <mergeCell ref="B17:C17"/>
    <mergeCell ref="B18:C18"/>
    <mergeCell ref="D18:H18"/>
    <mergeCell ref="B22:C23"/>
    <mergeCell ref="D14:H14"/>
    <mergeCell ref="B15:C15"/>
    <mergeCell ref="B16:C16"/>
    <mergeCell ref="B4:C4"/>
    <mergeCell ref="D21:H21"/>
    <mergeCell ref="D16:H16"/>
    <mergeCell ref="D17:H17"/>
    <mergeCell ref="D20:H20"/>
    <mergeCell ref="B21:C21"/>
    <mergeCell ref="B11:C11"/>
    <mergeCell ref="B5:C5"/>
    <mergeCell ref="B6:C6"/>
    <mergeCell ref="D19:H19"/>
    <mergeCell ref="B12:C12"/>
    <mergeCell ref="B13:C13"/>
    <mergeCell ref="B14:C14"/>
    <mergeCell ref="J1:J3"/>
    <mergeCell ref="B7:C7"/>
    <mergeCell ref="A1:A3"/>
    <mergeCell ref="B1:C3"/>
    <mergeCell ref="D13:H13"/>
    <mergeCell ref="D9:H9"/>
    <mergeCell ref="D10:H10"/>
    <mergeCell ref="D11:H11"/>
    <mergeCell ref="D12:H12"/>
    <mergeCell ref="B8:C8"/>
    <mergeCell ref="B9:C9"/>
    <mergeCell ref="B10:C10"/>
    <mergeCell ref="D8:H8"/>
    <mergeCell ref="I1:I3"/>
  </mergeCells>
  <pageMargins left="0.7" right="0.7" top="0.75" bottom="0.75" header="0.3" footer="0.3"/>
  <pageSetup scale="66" orientation="portrait"/>
  <ignoredErrors>
    <ignoredError sqref="K4 K5:K20 M4:M5 M6:M20"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Categories!$A$1:$A$10</xm:f>
          </x14:formula1>
          <xm:sqref>B4:C20</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C0066"/>
    <pageSetUpPr fitToPage="1"/>
  </sheetPr>
  <dimension ref="A1:M29"/>
  <sheetViews>
    <sheetView showGridLines="0" zoomScaleNormal="100" zoomScaleSheetLayoutView="110" workbookViewId="0">
      <pane ySplit="1" topLeftCell="A2" activePane="bottomLeft" state="frozen"/>
      <selection pane="bottomLeft" sqref="A1:B1"/>
    </sheetView>
  </sheetViews>
  <sheetFormatPr defaultColWidth="8.85546875" defaultRowHeight="15"/>
  <cols>
    <col min="1" max="1" width="56.42578125" style="24" customWidth="1"/>
    <col min="2" max="2" width="45.28515625" style="24" customWidth="1"/>
    <col min="3" max="3" width="6.42578125" style="24" customWidth="1"/>
    <col min="4" max="16384" width="8.85546875" style="24"/>
  </cols>
  <sheetData>
    <row r="1" spans="1:5" ht="36.75" customHeight="1">
      <c r="A1" s="257" t="s">
        <v>63</v>
      </c>
      <c r="B1" s="257"/>
    </row>
    <row r="2" spans="1:5" s="96" customFormat="1" ht="16.5" customHeight="1">
      <c r="A2" s="95"/>
      <c r="B2" s="95"/>
    </row>
    <row r="3" spans="1:5" ht="36.75" customHeight="1">
      <c r="A3" s="262" t="s">
        <v>82</v>
      </c>
      <c r="B3" s="262"/>
      <c r="D3" s="256" t="s">
        <v>93</v>
      </c>
      <c r="E3" s="256"/>
    </row>
    <row r="4" spans="1:5" ht="36.75" customHeight="1">
      <c r="A4" s="255" t="s">
        <v>92</v>
      </c>
      <c r="B4" s="255"/>
      <c r="D4" s="90"/>
    </row>
    <row r="5" spans="1:5" ht="48" customHeight="1" thickBot="1">
      <c r="A5" s="94" t="s">
        <v>64</v>
      </c>
      <c r="B5" s="94" t="s">
        <v>65</v>
      </c>
    </row>
    <row r="6" spans="1:5">
      <c r="A6" s="75" t="s">
        <v>66</v>
      </c>
      <c r="B6" s="76">
        <v>50</v>
      </c>
    </row>
    <row r="7" spans="1:5">
      <c r="A7" s="108" t="s">
        <v>67</v>
      </c>
      <c r="B7" s="109">
        <v>300</v>
      </c>
    </row>
    <row r="8" spans="1:5">
      <c r="A8" s="77" t="s">
        <v>68</v>
      </c>
      <c r="B8" s="78">
        <v>100</v>
      </c>
    </row>
    <row r="9" spans="1:5" ht="54" customHeight="1">
      <c r="A9" s="112" t="s">
        <v>115</v>
      </c>
      <c r="B9" s="110" t="s">
        <v>85</v>
      </c>
    </row>
    <row r="10" spans="1:5">
      <c r="A10" s="77" t="s">
        <v>13</v>
      </c>
      <c r="B10" s="78">
        <v>30</v>
      </c>
    </row>
    <row r="11" spans="1:5">
      <c r="A11" s="108" t="s">
        <v>69</v>
      </c>
      <c r="B11" s="109">
        <v>350</v>
      </c>
    </row>
    <row r="12" spans="1:5">
      <c r="A12" s="263" t="s">
        <v>116</v>
      </c>
      <c r="B12" s="114" t="s">
        <v>87</v>
      </c>
    </row>
    <row r="13" spans="1:5">
      <c r="A13" s="264"/>
      <c r="B13" s="92" t="s">
        <v>86</v>
      </c>
    </row>
    <row r="14" spans="1:5">
      <c r="A14" s="265"/>
      <c r="B14" s="93" t="s">
        <v>88</v>
      </c>
    </row>
    <row r="15" spans="1:5">
      <c r="A15" s="115" t="s">
        <v>70</v>
      </c>
      <c r="B15" s="266" t="s">
        <v>89</v>
      </c>
    </row>
    <row r="16" spans="1:5">
      <c r="A16" s="113" t="s">
        <v>117</v>
      </c>
      <c r="B16" s="267"/>
    </row>
    <row r="17" spans="1:13">
      <c r="A17" s="77" t="s">
        <v>71</v>
      </c>
      <c r="B17" s="79" t="s">
        <v>72</v>
      </c>
    </row>
    <row r="18" spans="1:13">
      <c r="A18" s="108" t="s">
        <v>118</v>
      </c>
      <c r="B18" s="109">
        <v>30</v>
      </c>
    </row>
    <row r="19" spans="1:13" ht="30">
      <c r="A19" s="80" t="s">
        <v>73</v>
      </c>
      <c r="B19" s="81" t="s">
        <v>119</v>
      </c>
      <c r="M19" s="91"/>
    </row>
    <row r="20" spans="1:13" ht="30.75" thickBot="1">
      <c r="A20" s="111" t="s">
        <v>74</v>
      </c>
      <c r="B20" s="116" t="s">
        <v>119</v>
      </c>
    </row>
    <row r="21" spans="1:13">
      <c r="A21" s="82"/>
      <c r="B21" s="82"/>
    </row>
    <row r="22" spans="1:13">
      <c r="A22" s="82"/>
      <c r="B22" s="82"/>
    </row>
    <row r="23" spans="1:13" ht="16.5" thickBot="1">
      <c r="A23" s="83" t="s">
        <v>75</v>
      </c>
      <c r="B23" s="82"/>
    </row>
    <row r="24" spans="1:13">
      <c r="A24" s="97" t="s">
        <v>76</v>
      </c>
      <c r="B24" s="98"/>
    </row>
    <row r="25" spans="1:13">
      <c r="A25" s="258" t="s">
        <v>83</v>
      </c>
      <c r="B25" s="259"/>
    </row>
    <row r="26" spans="1:13" ht="15.75" thickBot="1">
      <c r="A26" s="260" t="s">
        <v>84</v>
      </c>
      <c r="B26" s="261"/>
    </row>
    <row r="27" spans="1:13">
      <c r="A27" s="84"/>
      <c r="B27" s="84"/>
    </row>
    <row r="28" spans="1:13">
      <c r="A28" s="253" t="s">
        <v>90</v>
      </c>
      <c r="B28" s="253"/>
    </row>
    <row r="29" spans="1:13">
      <c r="A29" s="254" t="s">
        <v>91</v>
      </c>
      <c r="B29" s="254"/>
    </row>
  </sheetData>
  <sheetProtection algorithmName="SHA-512" hashValue="HkxpvVvQNalYItSc1RsxP51jHdzjoMvOFNrprvlwJthEoamD4u9pINHPjsZEQexFcEVFhHyIDCQDeh5KTmBGyg==" saltValue="2R2/gW2oIIR02hC30R0gKw==" spinCount="100000" sheet="1" selectLockedCells="1" selectUnlockedCells="1"/>
  <mergeCells count="10">
    <mergeCell ref="A28:B28"/>
    <mergeCell ref="A29:B29"/>
    <mergeCell ref="A4:B4"/>
    <mergeCell ref="D3:E3"/>
    <mergeCell ref="A1:B1"/>
    <mergeCell ref="A25:B25"/>
    <mergeCell ref="A26:B26"/>
    <mergeCell ref="A3:B3"/>
    <mergeCell ref="A12:A14"/>
    <mergeCell ref="B15:B16"/>
  </mergeCells>
  <hyperlinks>
    <hyperlink ref="A29:B29" r:id="rId1" display="http://gpsa.unm.edu/funding/student-org-funding/spring2020-appropriationform.xlsx" xr:uid="{00000000-0004-0000-0500-000000000000}"/>
  </hyperlinks>
  <printOptions horizontalCentered="1"/>
  <pageMargins left="0.95" right="0.45" top="0.75" bottom="0.75" header="0.3" footer="0.3"/>
  <pageSetup scale="8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6FFFF"/>
  </sheetPr>
  <dimension ref="A1"/>
  <sheetViews>
    <sheetView workbookViewId="0">
      <selection activeCell="M19" sqref="M19"/>
    </sheetView>
  </sheetViews>
  <sheetFormatPr defaultColWidth="8.85546875" defaultRowHeight="15"/>
  <sheetData/>
  <sheetProtection algorithmName="SHA-512" hashValue="kGQgMuUIXMtzyM5Vtw/JM3TRbL0FFxRFvPDq584viviJ2PopqbK24wHNJwf9KuujPXZRWW5I49Zd1X5fakprbg==" saltValue="KW27NJeFSmewSapEdfckEQ==" spinCount="100000"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Schedule</vt:lpstr>
      <vt:lpstr>Questionnaire (required)</vt:lpstr>
      <vt:lpstr>Detail (required) </vt:lpstr>
      <vt:lpstr>Categories</vt:lpstr>
      <vt:lpstr>Sheet3</vt:lpstr>
      <vt:lpstr>Fall 2020 Standing Rules</vt:lpstr>
      <vt:lpstr>UNM Travel Guidelines</vt:lpstr>
      <vt:lpstr>'Detail (required) '!Print_Area</vt:lpstr>
      <vt:lpstr>'Questionnaire (required)'!Print_Area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mparra1</dc:creator>
  <cp:lastModifiedBy>Alex Henkel</cp:lastModifiedBy>
  <cp:lastPrinted>2019-09-11T18:15:36Z</cp:lastPrinted>
  <dcterms:created xsi:type="dcterms:W3CDTF">2014-02-06T21:51:40Z</dcterms:created>
  <dcterms:modified xsi:type="dcterms:W3CDTF">2021-09-22T07:40:15Z</dcterms:modified>
</cp:coreProperties>
</file>