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codeName="ThisWorkbook" autoCompressPictures="0" defaultThemeVersion="124226"/>
  <mc:AlternateContent xmlns:mc="http://schemas.openxmlformats.org/markup-compatibility/2006">
    <mc:Choice Requires="x15">
      <x15ac:absPath xmlns:x15ac="http://schemas.microsoft.com/office/spreadsheetml/2010/11/ac" url="/Users/katierodarte/Desktop/February/"/>
    </mc:Choice>
  </mc:AlternateContent>
  <xr:revisionPtr revIDLastSave="0" documentId="13_ncr:1_{7094E3E8-AA8D-EA4B-B956-DA27BE1AA331}" xr6:coauthVersionLast="47" xr6:coauthVersionMax="47" xr10:uidLastSave="{00000000-0000-0000-0000-000000000000}"/>
  <bookViews>
    <workbookView xWindow="0" yWindow="500" windowWidth="28800" windowHeight="16360" tabRatio="731" activeTab="2" xr2:uid="{00000000-000D-0000-FFFF-FFFF00000000}"/>
  </bookViews>
  <sheets>
    <sheet name="Schedule" sheetId="10" r:id="rId1"/>
    <sheet name="Questionnaire (required)" sheetId="1" r:id="rId2"/>
    <sheet name="Detail (required) " sheetId="4" r:id="rId3"/>
    <sheet name="Categories" sheetId="2" state="hidden" r:id="rId4"/>
    <sheet name="Sheet3" sheetId="3" state="hidden" r:id="rId5"/>
    <sheet name="Spring 2022 Standing Rules" sheetId="5" r:id="rId6"/>
  </sheets>
  <externalReferences>
    <externalReference r:id="rId7"/>
  </externalReferences>
  <definedNames>
    <definedName name="_xlnm.Print_Area" localSheetId="2">'Detail (required) '!$A$1:$P$80</definedName>
    <definedName name="_xlnm.Print_Area" localSheetId="1">'Questionnaire (required)'!$A$6:$N$68</definedName>
    <definedName name="_xlnm.Print_Area" localSheetId="5">[1]Sheet1!$A$1:$D$31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5" i="4" l="1"/>
  <c r="P76" i="4" s="1"/>
  <c r="P77" i="4" s="1"/>
  <c r="M7" i="4"/>
  <c r="O7" i="4" s="1"/>
  <c r="M70" i="4"/>
  <c r="M63" i="4"/>
  <c r="M56" i="4"/>
  <c r="O56" i="4" s="1"/>
  <c r="M49" i="4"/>
  <c r="O49" i="4" s="1"/>
  <c r="M42" i="4"/>
  <c r="O42" i="4" s="1"/>
  <c r="M35" i="4"/>
  <c r="O35" i="4"/>
  <c r="M28" i="4"/>
  <c r="M21" i="4"/>
  <c r="M14" i="4"/>
  <c r="O14" i="4" s="1"/>
  <c r="D3" i="4"/>
  <c r="O63" i="4"/>
  <c r="O70" i="4"/>
  <c r="O28" i="4"/>
  <c r="O21" i="4"/>
  <c r="U75" i="1"/>
  <c r="O6" i="1"/>
  <c r="I21" i="3"/>
  <c r="K21" i="3" s="1"/>
  <c r="K4" i="3"/>
  <c r="M4" i="3"/>
  <c r="K5" i="3"/>
  <c r="M5" i="3" s="1"/>
  <c r="K6" i="3"/>
  <c r="M6" i="3" s="1"/>
  <c r="K7" i="3"/>
  <c r="M7" i="3"/>
  <c r="K8" i="3"/>
  <c r="M8" i="3"/>
  <c r="K9" i="3"/>
  <c r="M9" i="3" s="1"/>
  <c r="K10" i="3"/>
  <c r="M10" i="3" s="1"/>
  <c r="K11" i="3"/>
  <c r="M11" i="3"/>
  <c r="K12" i="3"/>
  <c r="M12" i="3"/>
  <c r="K13" i="3"/>
  <c r="M13" i="3" s="1"/>
  <c r="K14" i="3"/>
  <c r="M14" i="3" s="1"/>
  <c r="K15" i="3"/>
  <c r="M15" i="3"/>
  <c r="K16" i="3"/>
  <c r="M16" i="3"/>
  <c r="K17" i="3"/>
  <c r="M17" i="3" s="1"/>
  <c r="K18" i="3"/>
  <c r="M18" i="3" s="1"/>
  <c r="K19" i="3"/>
  <c r="M19" i="3"/>
  <c r="K20" i="3"/>
  <c r="M20" i="3"/>
  <c r="L22" i="3"/>
  <c r="G75" i="4" l="1"/>
  <c r="H65" i="1" s="1"/>
  <c r="K22" i="3"/>
  <c r="M21" i="3"/>
  <c r="M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rgb="FF000000"/>
            <rFont val="Tahoma"/>
            <family val="2"/>
          </rPr>
          <t xml:space="preserve">The total will display what you have entered on the "Detail" sheet.
</t>
        </r>
        <r>
          <rPr>
            <sz val="9"/>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rgb="FFFF0000"/>
            <rFont val="Tahoma"/>
            <family val="2"/>
          </rPr>
          <t>Please note:</t>
        </r>
        <r>
          <rPr>
            <b/>
            <sz val="9"/>
            <color rgb="FF000000"/>
            <rFont val="Tahoma"/>
            <family val="2"/>
          </rPr>
          <t xml:space="preserve">
</t>
        </r>
        <r>
          <rPr>
            <b/>
            <sz val="9"/>
            <color rgb="FF000000"/>
            <rFont val="Tahoma"/>
            <family val="2"/>
          </rPr>
          <t>You MUST enter a unit price and # of units for total price to calculate.</t>
        </r>
        <r>
          <rPr>
            <sz val="9"/>
            <color rgb="FF000000"/>
            <rFont val="Tahoma"/>
            <family val="2"/>
          </rPr>
          <t xml:space="preserve">
</t>
        </r>
      </text>
    </comment>
  </commentList>
</comments>
</file>

<file path=xl/sharedStrings.xml><?xml version="1.0" encoding="utf-8"?>
<sst xmlns="http://schemas.openxmlformats.org/spreadsheetml/2006/main" count="293" uniqueCount="141">
  <si>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</si>
  <si>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</si>
  <si>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</si>
  <si>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</si>
  <si>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</si>
  <si>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</si>
  <si>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</si>
  <si>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</si>
  <si>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</si>
  <si>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</si>
  <si>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</si>
  <si>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 xml:space="preserve">Advertising </t>
  </si>
  <si>
    <t xml:space="preserve">Computer and Printer Supplies </t>
  </si>
  <si>
    <t>Copying Services</t>
  </si>
  <si>
    <t>Honorarium</t>
  </si>
  <si>
    <t xml:space="preserve">Office Supplies </t>
  </si>
  <si>
    <t>Refreshments/Food</t>
  </si>
  <si>
    <t>Travel- Per Diem</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</si>
  <si>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</si>
  <si>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</si>
  <si>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</si>
  <si>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</si>
  <si>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</si>
  <si>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</si>
  <si>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</si>
  <si>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</si>
  <si>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</si>
  <si>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</si>
  <si>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</si>
  <si>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</si>
  <si>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</si>
  <si>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</si>
  <si>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</si>
  <si>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</si>
  <si>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</si>
  <si>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</si>
  <si>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</si>
  <si>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</si>
  <si>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</si>
  <si>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</si>
  <si>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Conference / Registration Fees</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</si>
  <si>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</si>
  <si>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</si>
  <si>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</si>
  <si>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</si>
  <si>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</si>
  <si>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</si>
  <si>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</si>
  <si>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</si>
  <si>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</si>
  <si>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</si>
  <si>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</si>
  <si>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Other - Please Explain</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</si>
  <si>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</si>
  <si>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</si>
  <si>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</si>
  <si>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</si>
  <si>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</si>
  <si>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</si>
  <si>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</si>
  <si>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Travel - Airfare/Train/Uber/Lyft</t>
  </si>
  <si>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Monday prior to </t>
    </r>
    <r>
      <rPr>
        <u/>
        <sz val="11"/>
        <color rgb="FF0000FF"/>
        <rFont val="Calibri"/>
        <family val="2"/>
        <scheme val="minor"/>
      </rPr>
      <t>the scheduled committee meeting</t>
    </r>
    <r>
      <rPr>
        <sz val="11"/>
        <color rgb="FF0000FF"/>
        <rFont val="Calibri"/>
        <family val="2"/>
        <scheme val="minor"/>
      </rPr>
      <t>.</t>
    </r>
  </si>
  <si>
    <t>Recommended</t>
  </si>
  <si>
    <t>Abridged Summary of Finance Committee Standing Rules</t>
  </si>
  <si>
    <t xml:space="preserve">Type of Request </t>
  </si>
  <si>
    <r>
      <rPr>
        <b/>
        <sz val="12"/>
        <color rgb="FFFF0000"/>
        <rFont val="Calibri"/>
        <family val="2"/>
        <scheme val="minor"/>
      </rPr>
      <t>Maximum</t>
    </r>
    <r>
      <rPr>
        <b/>
        <sz val="12"/>
        <color theme="1"/>
        <rFont val="Calibri"/>
        <family val="2"/>
        <scheme val="minor"/>
      </rPr>
      <t xml:space="preserve"> Funding Available </t>
    </r>
  </si>
  <si>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</si>
  <si>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</si>
  <si>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</si>
  <si>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</si>
  <si>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</si>
  <si>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</si>
  <si>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</si>
  <si>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</si>
  <si>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Travel- Per Diem (lodging and meals)</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</si>
  <si>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</si>
  <si>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</si>
  <si>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</si>
  <si>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</si>
  <si>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</si>
  <si>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</si>
  <si>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r>
      <t xml:space="preserve">Number of </t>
    </r>
    <r>
      <rPr>
        <b/>
        <sz val="11"/>
        <color rgb="FF0000FF"/>
        <rFont val="Calibri"/>
        <family val="2"/>
      </rPr>
      <t>Active</t>
    </r>
    <r>
      <rPr>
        <b/>
        <sz val="11"/>
        <color theme="1"/>
        <rFont val="Calibri"/>
        <family val="2"/>
        <scheme val="minor"/>
      </rPr>
      <t xml:space="preserve"> Members</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</si>
  <si>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</si>
  <si>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</si>
  <si>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</si>
  <si>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t xml:space="preserve">OR </t>
  </si>
  <si>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</si>
  <si>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</si>
  <si>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</si>
  <si>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</si>
  <si>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</si>
  <si>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Council Meeting</t>
  </si>
  <si>
    <t>Earliest Funding Available</t>
  </si>
  <si>
    <t>All Finance Committee meetings will be held through Zoom</t>
  </si>
  <si>
    <t>All Council meetings will be held through Zoom</t>
  </si>
  <si>
    <r>
      <t>Conference / Registration Fees -</t>
    </r>
    <r>
      <rPr>
        <i/>
        <sz val="11"/>
        <color theme="1"/>
        <rFont val="Calibri"/>
        <family val="2"/>
      </rPr>
      <t xml:space="preserve"> </t>
    </r>
    <r>
      <rPr>
        <i/>
        <sz val="11"/>
        <color rgb="FF0000FF"/>
        <rFont val="Calibri"/>
        <family val="2"/>
      </rPr>
      <t>(Only cirtual conferences will be funded in accordance with UNM's COVID restrictions)</t>
    </r>
  </si>
  <si>
    <r>
      <t xml:space="preserve">Food - Refreshments - </t>
    </r>
    <r>
      <rPr>
        <i/>
        <sz val="11"/>
        <color rgb="FF0000FF"/>
        <rFont val="Calibri"/>
        <family val="2"/>
      </rPr>
      <t>(Funded only if in compliance with New Mexico's COVID social diatancing guidelines)</t>
    </r>
  </si>
  <si>
    <t>(Must be in compliance with New Mexico's travel guidelines)</t>
  </si>
  <si>
    <r>
      <t xml:space="preserve">Office Supplies - </t>
    </r>
    <r>
      <rPr>
        <i/>
        <sz val="11"/>
        <color rgb="FF0000FF"/>
        <rFont val="Calibri"/>
        <family val="2"/>
      </rPr>
      <t>(Must be of unexpected need or event)</t>
    </r>
  </si>
  <si>
    <t xml:space="preserve"> $350 per event </t>
  </si>
  <si>
    <t xml:space="preserve"> up to $650 for a large scale event</t>
  </si>
  <si>
    <t>Travel - Driving</t>
  </si>
  <si>
    <t>$85/person/day                                                                                                        Maximum Allocation of $525/event</t>
  </si>
  <si>
    <t>Maximum of 70% economy class                                                                    Maximum Allocation of $800</t>
  </si>
  <si>
    <t>$400 per organization per conference                                                               $200 per student per conference                                                                           Not to exceed $800 for up to (2) conferences</t>
  </si>
  <si>
    <t>Maximum of allowable by UNM policy</t>
  </si>
  <si>
    <t>January 14 @ 11:59pm</t>
  </si>
  <si>
    <t>January 18 @ 7:30pm</t>
  </si>
  <si>
    <t>January 29 @ 10:00am</t>
  </si>
  <si>
    <t>February 11 @ 11:59pm</t>
  </si>
  <si>
    <t>February 15 @ 7:30pm</t>
  </si>
  <si>
    <t>February 26 @ 10:00am</t>
  </si>
  <si>
    <t>March 11@ 11:59pm</t>
  </si>
  <si>
    <t>March 15 @ 7:30pm</t>
  </si>
  <si>
    <t>March 26 @ 10:00 am</t>
  </si>
  <si>
    <t>April 8 @ 11:59pm</t>
  </si>
  <si>
    <t>April 12 @7:30pm</t>
  </si>
  <si>
    <t>April 23 @ 10:00am</t>
  </si>
  <si>
    <t>February 4</t>
  </si>
  <si>
    <t>March 4</t>
  </si>
  <si>
    <t>April 1</t>
  </si>
  <si>
    <t>April 29</t>
  </si>
  <si>
    <t>April 22 @ 11:59pm</t>
  </si>
  <si>
    <t>April 26 @7:30pm</t>
  </si>
  <si>
    <t>May 7 @ 10:00am</t>
  </si>
  <si>
    <t>May 13</t>
  </si>
  <si>
    <t>Spring 2022</t>
  </si>
  <si>
    <t>Biology Graduate Student Association - DEI Sub-Committee</t>
  </si>
  <si>
    <t>219 Yale Ave NE, ABQ, NM 87106</t>
  </si>
  <si>
    <t xml:space="preserve"> </t>
  </si>
  <si>
    <t>Cassandra Miller</t>
  </si>
  <si>
    <t>millerca@unm.edu</t>
  </si>
  <si>
    <t>Timothy Ohlert</t>
  </si>
  <si>
    <t>(414)5260007</t>
  </si>
  <si>
    <t>tohlert@unm.edu</t>
  </si>
  <si>
    <t>We are a sub-committee of the chartered Biology Graduate Student Committee (BGSA), which receives funding. BGSA funds many internal needs (social events for the grad student committee, honorariums for speakers, etc.). From this, BGSA has committed $500 for our spring 2022 DEI workshop.</t>
  </si>
  <si>
    <t>The BGSA DEI committee is proud to produce a workshop entitled “Introduction to Intercultural Leadership,” tailored to biology grad students in current and future teaching/mentoring roles. Roberto Chené and Lucy Moore of Lucy Moore Associates will facilitate this highly interactive and participatory professional development opportunity. The vast majority of our department’s grad students come from out-of-state. Yet, the vast majority of the undergrads that grad students teach and mentor come from in-state. NM is a beautiful and complicated place, with social and historical context that we can no longer assume will be handled adeptly by instructors and mentors without explicit preparation. We need intercultural facilitation skills to build an engaged, multicultural, learning and working community. Dr. Takacs-Vesbach (our department chair) is excited to offer training on these issues as a regular part of New Grad Student Orientation, starting as soon as Fall 2022. We will do this trial run with up to 25 current grad students. The workshop will provide a lasting benefit to our students' own careers, and help us evaluate these facilitators for future training of grad students that are new to our community. The workshop will combine theory and practice, including the following themes: 1) Fundamentals of intercultural relationship building, 2) Present day implications of historical trauma, 3) The role of conflict transformation, 4) The challenging implications for the learner in the academic setting, and 5) Follow-up action steps. The workshop facillitation is $2000 ($1500 Biology Department and $500 BGSA). Additionally, we would like to offer a light lunch before the event starts to our student participants since they are dedicating an afternoon of their time to attend the event ($376.21).</t>
  </si>
  <si>
    <t xml:space="preserve">For this trial run the workshop can accommodate 25 students. We emailed all BGSA members (!00+) and encouraged students to sign up. At this point we have all spots reserved with no waiting list. </t>
  </si>
  <si>
    <t>N/A</t>
  </si>
  <si>
    <t>We would like to offer a light lunch prior to the DEI Workshop, locally catered by 50/50 café. We have quotes for $348.00 plus tax ($27.46).</t>
  </si>
  <si>
    <t>Tax on the catering.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</si>
</sst>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2"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11"/>
      <color rgb="FF0000FF"/>
      <name val="Calibri"/>
      <family val="2"/>
      <scheme val="minor"/>
    </font>
    <font>
      <u/>
      <sz val="11"/>
      <color rgb="FF0000FF"/>
      <name val="Calibri"/>
      <family val="2"/>
      <scheme val="minor"/>
    </font>
    <font>
      <b/>
      <u/>
      <sz val="11"/>
      <color rgb="FF0000FF"/>
      <name val="Calibri"/>
      <family val="2"/>
      <scheme val="minor"/>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12"/>
      <color rgb="FFC00000"/>
      <name val="Calibri"/>
      <family val="2"/>
      <scheme val="minor"/>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b/>
      <sz val="18"/>
      <color rgb="FF66FFFF"/>
      <name val="Calibri"/>
      <family val="2"/>
      <scheme val="minor"/>
    </font>
    <font>
      <b/>
      <sz val="12"/>
      <color rgb="FFFF0000"/>
      <name val="Calibri"/>
      <family val="2"/>
      <scheme val="minor"/>
    </font>
    <font>
      <b/>
      <sz val="11"/>
      <color rgb="FFFF0000"/>
      <name val="Calibri"/>
      <family val="2"/>
      <scheme val="minor"/>
    </font>
    <font>
      <b/>
      <i/>
      <sz val="12"/>
      <color rgb="FF0000FF"/>
      <name val="Calibri"/>
      <family val="2"/>
      <scheme val="minor"/>
    </font>
    <font>
      <sz val="11"/>
      <color rgb="FFC00000"/>
      <name val="Calibri"/>
      <family val="2"/>
      <scheme val="minor"/>
    </font>
    <font>
      <sz val="14"/>
      <color rgb="FFFFFF00"/>
      <name val="Franklin Gothic Demi"/>
      <family val="2"/>
    </font>
    <font>
      <b/>
      <sz val="11"/>
      <name val="Calibri"/>
      <family val="2"/>
    </font>
    <font>
      <b/>
      <sz val="11"/>
      <color rgb="FF0000FF"/>
      <name val="Calibri"/>
      <family val="2"/>
    </font>
    <font>
      <b/>
      <sz val="14"/>
      <color rgb="FF0000FF"/>
      <name val="Candara"/>
      <family val="2"/>
    </font>
    <font>
      <b/>
      <sz val="12"/>
      <color rgb="FF0000FF"/>
      <name val="Arial Black"/>
      <family val="2"/>
    </font>
    <font>
      <sz val="11"/>
      <color theme="1"/>
      <name val="Wingdings"/>
      <charset val="2"/>
    </font>
    <font>
      <b/>
      <i/>
      <sz val="18"/>
      <color rgb="FF66FFFF"/>
      <name val="Calibri"/>
      <family val="2"/>
      <scheme val="minor"/>
    </font>
    <font>
      <b/>
      <sz val="16"/>
      <color rgb="FF0000FF"/>
      <name val="Arial Black"/>
      <family val="2"/>
    </font>
    <font>
      <b/>
      <sz val="28"/>
      <color theme="0"/>
      <name val="Candara"/>
      <family val="2"/>
    </font>
    <font>
      <b/>
      <sz val="14"/>
      <color theme="0"/>
      <name val="Calibri"/>
      <family val="2"/>
      <scheme val="minor"/>
    </font>
    <font>
      <b/>
      <sz val="16"/>
      <color rgb="FF99FF99"/>
      <name val="Calibri"/>
      <family val="2"/>
      <scheme val="minor"/>
    </font>
    <font>
      <b/>
      <sz val="14"/>
      <color rgb="FFCC0066"/>
      <name val="Calibri"/>
      <family val="2"/>
      <scheme val="minor"/>
    </font>
    <font>
      <b/>
      <sz val="14"/>
      <color theme="0"/>
      <name val="Candara"/>
      <family val="2"/>
    </font>
    <font>
      <i/>
      <sz val="11"/>
      <color theme="1"/>
      <name val="Calibri"/>
      <family val="2"/>
    </font>
    <font>
      <i/>
      <sz val="11"/>
      <color rgb="FF0000FF"/>
      <name val="Calibri"/>
      <family val="2"/>
    </font>
    <font>
      <i/>
      <sz val="11"/>
      <color rgb="FF0000FF"/>
      <name val="Calibri"/>
      <family val="2"/>
      <scheme val="minor"/>
    </font>
    <font>
      <b/>
      <sz val="12"/>
      <color theme="0" tint="-4.9989318521683403E-2"/>
      <name val="Candara"/>
      <family val="2"/>
    </font>
    <font>
      <b/>
      <i/>
      <sz val="14"/>
      <color rgb="FF6600FF"/>
      <name val="Candara"/>
      <family val="2"/>
    </font>
    <font>
      <b/>
      <i/>
      <sz val="14"/>
      <color rgb="FFCC0066"/>
      <name val="Candara"/>
      <family val="2"/>
    </font>
    <font>
      <b/>
      <sz val="9"/>
      <color rgb="FF000000"/>
      <name val="Tahoma"/>
      <family val="2"/>
    </font>
    <font>
      <sz val="9"/>
      <color rgb="FF000000"/>
      <name val="Tahoma"/>
      <family val="2"/>
    </font>
    <font>
      <b/>
      <sz val="9"/>
      <color rgb="FFFF0000"/>
      <name val="Tahoma"/>
      <family val="2"/>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CC0066"/>
        <bgColor indexed="64"/>
      </patternFill>
    </fill>
    <fill>
      <patternFill patternType="solid">
        <fgColor rgb="FFFFA7D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7030A0"/>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
      <left/>
      <right/>
      <top style="medium">
        <color indexed="64"/>
      </top>
      <bottom style="medium">
        <color indexed="64"/>
      </bottom>
      <diagonal/>
    </border>
    <border>
      <left style="medium">
        <color rgb="FF0000FF"/>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72">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19" fillId="0" borderId="0" xfId="0" applyFont="1" applyProtection="1">
      <protection locked="0"/>
    </xf>
    <xf numFmtId="0" fontId="24" fillId="0" borderId="0" xfId="0" applyFont="1" applyProtection="1">
      <protection locked="0"/>
    </xf>
    <xf numFmtId="0" fontId="23"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Border="1" applyAlignment="1" applyProtection="1">
      <alignment horizontal="left" vertical="top" wrapText="1"/>
      <protection locked="0"/>
    </xf>
    <xf numFmtId="0" fontId="27"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Fill="1" applyAlignment="1" applyProtection="1">
      <protection locked="0"/>
    </xf>
    <xf numFmtId="0" fontId="16" fillId="0" borderId="0" xfId="0" applyFont="1" applyBorder="1" applyAlignment="1" applyProtection="1"/>
    <xf numFmtId="0" fontId="7" fillId="0" borderId="0" xfId="3"/>
    <xf numFmtId="0" fontId="0" fillId="0" borderId="0" xfId="0" applyFill="1" applyProtection="1">
      <protection locked="0"/>
    </xf>
    <xf numFmtId="0" fontId="0" fillId="0" borderId="0"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vertical="center"/>
      <protection locked="0"/>
    </xf>
    <xf numFmtId="166" fontId="15" fillId="0" borderId="0" xfId="5" applyNumberFormat="1" applyFill="1" applyBorder="1" applyAlignment="1" applyProtection="1">
      <alignment vertical="center"/>
      <protection locked="0"/>
    </xf>
    <xf numFmtId="0" fontId="32" fillId="0" borderId="0" xfId="0" applyFont="1"/>
    <xf numFmtId="0" fontId="33" fillId="5" borderId="0" xfId="0" applyFont="1" applyFill="1" applyAlignment="1">
      <alignment vertical="center"/>
    </xf>
    <xf numFmtId="0" fontId="34" fillId="0" borderId="0" xfId="0" applyFont="1"/>
    <xf numFmtId="0" fontId="30" fillId="0" borderId="48" xfId="0" applyFont="1" applyBorder="1" applyAlignment="1">
      <alignment horizontal="center" vertical="center"/>
    </xf>
    <xf numFmtId="49" fontId="30"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pplyProtection="1">
      <alignment horizontal="left" indent="1"/>
    </xf>
    <xf numFmtId="6" fontId="0" fillId="5" borderId="50" xfId="0" applyNumberFormat="1" applyFill="1" applyBorder="1" applyAlignment="1" applyProtection="1">
      <alignment horizontal="center"/>
    </xf>
    <xf numFmtId="0" fontId="0" fillId="5" borderId="51" xfId="0" applyFill="1" applyBorder="1" applyAlignment="1" applyProtection="1">
      <alignment horizontal="left" indent="1"/>
    </xf>
    <xf numFmtId="6" fontId="0" fillId="5" borderId="52" xfId="0" applyNumberFormat="1" applyFill="1" applyBorder="1" applyAlignment="1" applyProtection="1">
      <alignment horizontal="center"/>
    </xf>
    <xf numFmtId="6" fontId="37" fillId="5" borderId="52" xfId="0" applyNumberFormat="1" applyFont="1" applyFill="1" applyBorder="1" applyAlignment="1" applyProtection="1">
      <alignment horizontal="center"/>
    </xf>
    <xf numFmtId="0" fontId="0" fillId="0" borderId="51" xfId="0" applyFill="1" applyBorder="1" applyAlignment="1" applyProtection="1">
      <alignment horizontal="left" vertical="center" indent="1"/>
    </xf>
    <xf numFmtId="0" fontId="0" fillId="0" borderId="0" xfId="0" applyProtection="1"/>
    <xf numFmtId="0" fontId="38" fillId="0" borderId="0" xfId="0" applyFont="1" applyAlignment="1" applyProtection="1">
      <alignment horizontal="left" indent="1"/>
    </xf>
    <xf numFmtId="0" fontId="0" fillId="0" borderId="0" xfId="0" applyAlignment="1">
      <alignment wrapText="1"/>
    </xf>
    <xf numFmtId="0" fontId="39" fillId="0" borderId="0" xfId="0" applyFont="1" applyProtection="1">
      <protection locked="0"/>
    </xf>
    <xf numFmtId="0" fontId="25" fillId="0" borderId="0" xfId="0" applyFont="1" applyProtection="1">
      <protection locked="0"/>
    </xf>
    <xf numFmtId="0" fontId="25" fillId="0" borderId="0" xfId="0" applyFont="1" applyAlignment="1" applyProtection="1">
      <alignment horizontal="left" indent="1"/>
      <protection locked="0"/>
    </xf>
    <xf numFmtId="0" fontId="17" fillId="0" borderId="0" xfId="0" applyFont="1" applyProtection="1"/>
    <xf numFmtId="44" fontId="0" fillId="0" borderId="44" xfId="0" applyNumberFormat="1" applyBorder="1" applyProtection="1"/>
    <xf numFmtId="0" fontId="44" fillId="0" borderId="0" xfId="0" applyFont="1" applyAlignment="1">
      <alignment horizontal="center" vertical="top"/>
    </xf>
    <xf numFmtId="0" fontId="45" fillId="0" borderId="0" xfId="0" applyFont="1"/>
    <xf numFmtId="0" fontId="16" fillId="0" borderId="0" xfId="0" applyFont="1" applyAlignment="1" applyProtection="1">
      <alignment horizontal="center"/>
    </xf>
    <xf numFmtId="0" fontId="46" fillId="0" borderId="0" xfId="0" applyFont="1" applyFill="1" applyAlignment="1" applyProtection="1">
      <alignment horizontal="center" vertical="center"/>
    </xf>
    <xf numFmtId="0" fontId="0" fillId="0" borderId="0" xfId="0" applyFill="1"/>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31" fillId="0" borderId="0" xfId="0" applyFont="1" applyAlignment="1">
      <alignment horizontal="center" vertical="center"/>
    </xf>
    <xf numFmtId="0" fontId="33" fillId="0" borderId="0" xfId="0" applyFont="1" applyAlignment="1">
      <alignment vertical="center"/>
    </xf>
    <xf numFmtId="0" fontId="30" fillId="0" borderId="0" xfId="0" applyFont="1"/>
    <xf numFmtId="49" fontId="30" fillId="0" borderId="0" xfId="0" applyNumberFormat="1" applyFont="1" applyAlignment="1">
      <alignment horizontal="center"/>
    </xf>
    <xf numFmtId="1" fontId="0" fillId="10"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44" fontId="2" fillId="7" borderId="44" xfId="1" applyFont="1" applyFill="1" applyBorder="1" applyProtection="1"/>
    <xf numFmtId="0" fontId="0" fillId="9" borderId="51" xfId="0" applyFill="1" applyBorder="1" applyAlignment="1" applyProtection="1">
      <alignment horizontal="left" indent="1"/>
    </xf>
    <xf numFmtId="167" fontId="0" fillId="9" borderId="52" xfId="0" applyNumberFormat="1" applyFill="1" applyBorder="1" applyAlignment="1" applyProtection="1">
      <alignment horizontal="center"/>
    </xf>
    <xf numFmtId="0" fontId="0" fillId="9" borderId="53" xfId="0" applyFill="1" applyBorder="1" applyAlignment="1" applyProtection="1">
      <alignment horizontal="left" vertical="center" indent="1"/>
    </xf>
    <xf numFmtId="0" fontId="0" fillId="9" borderId="51" xfId="0" applyFill="1" applyBorder="1" applyAlignment="1" applyProtection="1">
      <alignment horizontal="left" vertical="center" wrapText="1" indent="1"/>
    </xf>
    <xf numFmtId="0" fontId="55" fillId="9" borderId="56" xfId="0" applyFont="1" applyFill="1" applyBorder="1" applyAlignment="1" applyProtection="1">
      <alignment horizontal="left" indent="1"/>
    </xf>
    <xf numFmtId="0" fontId="0" fillId="9" borderId="55" xfId="0" applyFill="1" applyBorder="1" applyAlignment="1" applyProtection="1">
      <alignment horizontal="left" indent="1"/>
    </xf>
    <xf numFmtId="0" fontId="56" fillId="6" borderId="48" xfId="0" applyFont="1" applyFill="1" applyBorder="1" applyAlignment="1">
      <alignment horizontal="center" vertical="center" wrapText="1"/>
    </xf>
    <xf numFmtId="0" fontId="30" fillId="7" borderId="48" xfId="0" applyFont="1" applyFill="1" applyBorder="1" applyAlignment="1">
      <alignment horizontal="center" vertical="center"/>
    </xf>
    <xf numFmtId="49" fontId="30" fillId="7" borderId="48" xfId="0" applyNumberFormat="1" applyFont="1" applyFill="1" applyBorder="1" applyAlignment="1">
      <alignment horizontal="center" vertical="center"/>
    </xf>
    <xf numFmtId="6" fontId="2" fillId="5" borderId="19" xfId="0" applyNumberFormat="1" applyFont="1" applyFill="1" applyBorder="1" applyAlignment="1" applyProtection="1">
      <alignment horizontal="left" wrapText="1"/>
    </xf>
    <xf numFmtId="167" fontId="0" fillId="0" borderId="52" xfId="0" applyNumberFormat="1" applyFill="1" applyBorder="1" applyAlignment="1" applyProtection="1">
      <alignment horizontal="left" wrapText="1"/>
    </xf>
    <xf numFmtId="167" fontId="0" fillId="9" borderId="52" xfId="0" applyNumberFormat="1" applyFont="1" applyFill="1" applyBorder="1" applyAlignment="1" applyProtection="1">
      <alignment horizontal="left" vertical="top" wrapText="1" indent="1"/>
    </xf>
    <xf numFmtId="6" fontId="0" fillId="5" borderId="40" xfId="0" applyNumberFormat="1" applyFont="1" applyFill="1" applyBorder="1" applyAlignment="1" applyProtection="1">
      <alignment horizontal="left" wrapText="1"/>
    </xf>
    <xf numFmtId="6" fontId="0" fillId="5" borderId="57" xfId="0" applyNumberFormat="1" applyFont="1" applyFill="1" applyBorder="1" applyAlignment="1" applyProtection="1">
      <alignment horizontal="left" wrapText="1"/>
    </xf>
    <xf numFmtId="167" fontId="0" fillId="9" borderId="54" xfId="0" applyNumberFormat="1" applyFill="1" applyBorder="1" applyAlignment="1" applyProtection="1">
      <alignment horizontal="left" wrapText="1"/>
    </xf>
    <xf numFmtId="0" fontId="0" fillId="0" borderId="0" xfId="0" applyFont="1"/>
    <xf numFmtId="0" fontId="30" fillId="7" borderId="15" xfId="0" applyFont="1" applyFill="1" applyBorder="1" applyAlignment="1">
      <alignment horizontal="center" vertical="center"/>
    </xf>
    <xf numFmtId="49" fontId="30" fillId="7" borderId="15" xfId="0" applyNumberFormat="1" applyFont="1" applyFill="1" applyBorder="1" applyAlignment="1">
      <alignment horizontal="center" vertical="center"/>
    </xf>
    <xf numFmtId="0" fontId="30" fillId="5" borderId="48" xfId="0" applyFont="1" applyFill="1" applyBorder="1" applyAlignment="1">
      <alignment horizontal="center" vertical="center"/>
    </xf>
    <xf numFmtId="49" fontId="30" fillId="5" borderId="48" xfId="0" applyNumberFormat="1" applyFont="1" applyFill="1" applyBorder="1" applyAlignment="1">
      <alignment horizontal="center" vertical="center"/>
    </xf>
    <xf numFmtId="0" fontId="48" fillId="11" borderId="0" xfId="0" applyFont="1" applyFill="1" applyAlignment="1">
      <alignment horizontal="center" vertical="center"/>
    </xf>
    <xf numFmtId="0" fontId="57" fillId="0" borderId="0" xfId="0" applyFont="1" applyAlignment="1">
      <alignment horizontal="left" vertical="center"/>
    </xf>
    <xf numFmtId="0" fontId="58" fillId="0" borderId="0" xfId="0" applyFont="1" applyAlignment="1">
      <alignment horizontal="left" vertical="center"/>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164" fontId="0" fillId="0" borderId="1" xfId="0" applyNumberFormat="1" applyBorder="1" applyAlignment="1" applyProtection="1">
      <alignment horizontal="center"/>
    </xf>
    <xf numFmtId="0" fontId="0" fillId="9" borderId="0" xfId="0" applyFill="1" applyBorder="1" applyAlignment="1" applyProtection="1">
      <alignment horizontal="center"/>
      <protection locked="0"/>
    </xf>
    <xf numFmtId="0" fontId="0" fillId="9" borderId="1" xfId="0" applyFill="1" applyBorder="1" applyAlignment="1" applyProtection="1">
      <alignment horizontal="center"/>
      <protection locked="0"/>
    </xf>
    <xf numFmtId="14" fontId="0" fillId="9" borderId="0" xfId="0" applyNumberFormat="1" applyFill="1" applyBorder="1" applyAlignment="1" applyProtection="1">
      <alignment horizontal="center"/>
      <protection locked="0"/>
    </xf>
    <xf numFmtId="166" fontId="0" fillId="9" borderId="0" xfId="0" applyNumberFormat="1" applyFill="1" applyAlignment="1" applyProtection="1">
      <alignment horizontal="center"/>
      <protection locked="0"/>
    </xf>
    <xf numFmtId="166" fontId="0" fillId="9" borderId="1" xfId="0" applyNumberFormat="1" applyFill="1" applyBorder="1" applyAlignment="1" applyProtection="1">
      <alignment horizontal="center"/>
      <protection locked="0"/>
    </xf>
    <xf numFmtId="0" fontId="15" fillId="9" borderId="0" xfId="5" applyFill="1" applyBorder="1" applyAlignment="1" applyProtection="1">
      <alignment horizontal="center"/>
      <protection locked="0"/>
    </xf>
    <xf numFmtId="0" fontId="0" fillId="9" borderId="4" xfId="0" applyFill="1" applyBorder="1" applyAlignment="1" applyProtection="1">
      <alignment horizontal="left" vertical="top" wrapText="1" indent="1"/>
      <protection locked="0"/>
    </xf>
    <xf numFmtId="0" fontId="0" fillId="9" borderId="2" xfId="0" applyFill="1" applyBorder="1" applyAlignment="1" applyProtection="1">
      <alignment horizontal="left" vertical="top" wrapText="1" indent="1"/>
      <protection locked="0"/>
    </xf>
    <xf numFmtId="0" fontId="0" fillId="9" borderId="5" xfId="0" applyFill="1" applyBorder="1" applyAlignment="1" applyProtection="1">
      <alignment horizontal="left" vertical="top" wrapText="1" indent="1"/>
      <protection locked="0"/>
    </xf>
    <xf numFmtId="0" fontId="0" fillId="9" borderId="6" xfId="0" applyFill="1" applyBorder="1" applyAlignment="1" applyProtection="1">
      <alignment horizontal="left" vertical="top" wrapText="1" indent="1"/>
      <protection locked="0"/>
    </xf>
    <xf numFmtId="0" fontId="0" fillId="9" borderId="0" xfId="0" applyFill="1" applyBorder="1" applyAlignment="1" applyProtection="1">
      <alignment horizontal="left" vertical="top" wrapText="1" indent="1"/>
      <protection locked="0"/>
    </xf>
    <xf numFmtId="0" fontId="0" fillId="9" borderId="7" xfId="0" applyFill="1" applyBorder="1" applyAlignment="1" applyProtection="1">
      <alignment horizontal="left" vertical="top" wrapText="1" indent="1"/>
      <protection locked="0"/>
    </xf>
    <xf numFmtId="0" fontId="0" fillId="9" borderId="8" xfId="0" applyFill="1" applyBorder="1" applyAlignment="1" applyProtection="1">
      <alignment horizontal="left" vertical="top" wrapText="1" indent="1"/>
      <protection locked="0"/>
    </xf>
    <xf numFmtId="0" fontId="0" fillId="9" borderId="1" xfId="0" applyFill="1" applyBorder="1" applyAlignment="1" applyProtection="1">
      <alignment horizontal="left" vertical="top" wrapText="1" indent="1"/>
      <protection locked="0"/>
    </xf>
    <xf numFmtId="0" fontId="0" fillId="9" borderId="9" xfId="0" applyFill="1" applyBorder="1" applyAlignment="1" applyProtection="1">
      <alignment horizontal="left" vertical="top" wrapText="1" indent="1"/>
      <protection locked="0"/>
    </xf>
    <xf numFmtId="0" fontId="0" fillId="9" borderId="11" xfId="0" applyFill="1" applyBorder="1" applyAlignment="1" applyProtection="1">
      <alignment horizontal="left" vertical="top" wrapText="1"/>
      <protection locked="0"/>
    </xf>
    <xf numFmtId="0" fontId="0" fillId="9" borderId="14"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49" fillId="6" borderId="0" xfId="0" applyFont="1" applyFill="1" applyAlignment="1" applyProtection="1">
      <alignment horizontal="center"/>
      <protection locked="0"/>
    </xf>
    <xf numFmtId="0" fontId="50" fillId="6" borderId="0" xfId="0" applyFont="1" applyFill="1" applyAlignment="1" applyProtection="1">
      <alignment horizontal="center" vertical="center"/>
      <protection locked="0"/>
    </xf>
    <xf numFmtId="0" fontId="40" fillId="8" borderId="0" xfId="0" applyFont="1" applyFill="1" applyAlignment="1" applyProtection="1">
      <alignment horizontal="center"/>
      <protection locked="0"/>
    </xf>
    <xf numFmtId="0" fontId="2" fillId="9" borderId="43" xfId="0" applyFont="1" applyFill="1" applyBorder="1" applyAlignment="1" applyProtection="1">
      <alignment horizontal="center" vertical="center"/>
      <protection locked="0"/>
    </xf>
    <xf numFmtId="0" fontId="2" fillId="9" borderId="46" xfId="0"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2" fillId="10" borderId="3" xfId="0"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0" fillId="10" borderId="11"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26" fillId="0" borderId="4" xfId="0" applyFont="1" applyBorder="1" applyAlignment="1" applyProtection="1">
      <alignment horizontal="left" vertical="top" wrapText="1"/>
      <protection locked="0"/>
    </xf>
    <xf numFmtId="0" fontId="26" fillId="0" borderId="2" xfId="0" applyFont="1" applyBorder="1" applyAlignment="1" applyProtection="1">
      <alignment horizontal="left" vertical="top" wrapText="1"/>
      <protection locked="0"/>
    </xf>
    <xf numFmtId="0" fontId="26" fillId="0" borderId="5" xfId="0" applyFont="1" applyBorder="1" applyAlignment="1" applyProtection="1">
      <alignment horizontal="left" vertical="top" wrapText="1"/>
      <protection locked="0"/>
    </xf>
    <xf numFmtId="0" fontId="26" fillId="0" borderId="6"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7" xfId="0" applyFont="1" applyBorder="1" applyAlignment="1" applyProtection="1">
      <alignment horizontal="left" vertical="top" wrapText="1"/>
      <protection locked="0"/>
    </xf>
    <xf numFmtId="0" fontId="26" fillId="0" borderId="8" xfId="0" applyFont="1" applyBorder="1" applyAlignment="1" applyProtection="1">
      <alignment horizontal="left" vertical="top" wrapText="1"/>
      <protection locked="0"/>
    </xf>
    <xf numFmtId="0" fontId="26" fillId="0" borderId="1"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0" fillId="10" borderId="11" xfId="0" applyFill="1" applyBorder="1" applyAlignment="1" applyProtection="1">
      <alignment horizontal="left"/>
      <protection locked="0"/>
    </xf>
    <xf numFmtId="0" fontId="0" fillId="10" borderId="14" xfId="0" applyFill="1" applyBorder="1" applyAlignment="1" applyProtection="1">
      <alignment horizontal="left"/>
      <protection locked="0"/>
    </xf>
    <xf numFmtId="0" fontId="0" fillId="10" borderId="12" xfId="0" applyFill="1" applyBorder="1" applyAlignment="1" applyProtection="1">
      <alignment horizontal="left"/>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51" fillId="7" borderId="41" xfId="0" applyFont="1" applyFill="1" applyBorder="1" applyAlignment="1" applyProtection="1">
      <alignment horizontal="center"/>
      <protection locked="0"/>
    </xf>
    <xf numFmtId="0" fontId="51" fillId="7" borderId="37" xfId="0" applyFont="1" applyFill="1" applyBorder="1" applyAlignment="1" applyProtection="1">
      <alignment horizontal="center"/>
      <protection locked="0"/>
    </xf>
    <xf numFmtId="0" fontId="51" fillId="7"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0" fontId="25" fillId="10" borderId="43" xfId="0" applyFont="1" applyFill="1" applyBorder="1" applyAlignment="1" applyProtection="1">
      <alignment horizontal="center"/>
      <protection locked="0"/>
    </xf>
    <xf numFmtId="0" fontId="25" fillId="10" borderId="44" xfId="0" applyFont="1" applyFill="1" applyBorder="1" applyAlignment="1" applyProtection="1">
      <alignment horizontal="center"/>
      <protection locked="0"/>
    </xf>
    <xf numFmtId="0" fontId="35" fillId="8" borderId="47" xfId="0" applyFont="1" applyFill="1" applyBorder="1" applyAlignment="1" applyProtection="1">
      <alignment horizontal="center" vertical="center"/>
    </xf>
    <xf numFmtId="0" fontId="35" fillId="8"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29" fillId="0" borderId="0" xfId="0" applyFont="1" applyFill="1" applyBorder="1" applyAlignment="1" applyProtection="1">
      <alignment horizontal="center" vertical="center"/>
      <protection locked="0"/>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7" fillId="0" borderId="3" xfId="2" applyBorder="1" applyAlignment="1" applyProtection="1">
      <alignment horizontal="center" wrapText="1"/>
      <protection locked="0"/>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27" xfId="2" applyFont="1" applyBorder="1" applyAlignment="1">
      <alignment horizontal="center" vertical="center"/>
    </xf>
    <xf numFmtId="0" fontId="10" fillId="0" borderId="10"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0"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16" xfId="2" applyFont="1" applyBorder="1" applyAlignment="1">
      <alignment horizontal="center" vertical="center"/>
    </xf>
    <xf numFmtId="0" fontId="10" fillId="0" borderId="3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7" fillId="0" borderId="3" xfId="2" applyFont="1" applyBorder="1" applyAlignment="1" applyProtection="1">
      <alignment horizontal="center"/>
      <protection locked="0"/>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0" fillId="0" borderId="0" xfId="0" applyAlignment="1">
      <alignment horizontal="center"/>
    </xf>
    <xf numFmtId="0" fontId="15" fillId="0" borderId="0" xfId="5" applyAlignment="1">
      <alignment horizontal="center"/>
    </xf>
    <xf numFmtId="0" fontId="43" fillId="7" borderId="0" xfId="0" applyFont="1" applyFill="1" applyAlignment="1">
      <alignment horizontal="center" vertical="center" wrapText="1"/>
    </xf>
    <xf numFmtId="0" fontId="47" fillId="0" borderId="0" xfId="0" applyFont="1" applyAlignment="1">
      <alignment horizontal="center" vertical="center"/>
    </xf>
    <xf numFmtId="0" fontId="46" fillId="11" borderId="0" xfId="0" applyFont="1" applyFill="1" applyAlignment="1" applyProtection="1">
      <alignment horizontal="center" vertical="center"/>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52" fillId="6" borderId="0" xfId="0" applyFont="1" applyFill="1" applyAlignment="1">
      <alignment horizontal="center" vertical="center" wrapText="1"/>
    </xf>
    <xf numFmtId="0" fontId="0" fillId="5" borderId="55" xfId="0" applyFill="1" applyBorder="1" applyAlignment="1" applyProtection="1">
      <alignment horizontal="left" vertical="center" wrapText="1" indent="1"/>
    </xf>
    <xf numFmtId="0" fontId="0" fillId="5" borderId="34" xfId="0" applyFill="1" applyBorder="1" applyAlignment="1" applyProtection="1">
      <alignment horizontal="left" vertical="center" wrapText="1" indent="1"/>
    </xf>
    <xf numFmtId="0" fontId="0" fillId="5" borderId="56" xfId="0" applyFill="1" applyBorder="1" applyAlignment="1" applyProtection="1">
      <alignment horizontal="left" vertical="center" wrapText="1" indent="1"/>
    </xf>
    <xf numFmtId="167" fontId="0" fillId="9" borderId="40" xfId="0" applyNumberFormat="1" applyFill="1" applyBorder="1" applyAlignment="1" applyProtection="1">
      <alignment horizontal="center" vertical="center"/>
    </xf>
    <xf numFmtId="167" fontId="0" fillId="9" borderId="58" xfId="0" applyNumberForma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66FFFF"/>
      <color rgb="FFCC0066"/>
      <color rgb="FF6600FF"/>
      <color rgb="FFFFA7D3"/>
      <color rgb="FF0000FF"/>
      <color rgb="FFFF00FF"/>
      <color rgb="FF99FF99"/>
      <color rgb="FF006666"/>
      <color rgb="FFCFF1A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406400</xdr:colOff>
          <xdr:row>33</xdr:row>
          <xdr:rowOff>114300</xdr:rowOff>
        </xdr:from>
        <xdr:to>
          <xdr:col>10</xdr:col>
          <xdr:colOff>355600</xdr:colOff>
          <xdr:row>35</xdr:row>
          <xdr:rowOff>177800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1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1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a14="http://schemas.microsoft.com/office/drawing/2010/main" xmlns=""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41</xdr:row>
          <xdr:rowOff>63500</xdr:rowOff>
        </xdr:from>
        <xdr:to>
          <xdr:col>10</xdr:col>
          <xdr:colOff>546100</xdr:colOff>
          <xdr:row>42</xdr:row>
          <xdr:rowOff>215900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One-time expenditure (i.e.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31</xdr:row>
          <xdr:rowOff>165100</xdr:rowOff>
        </xdr:from>
        <xdr:to>
          <xdr:col>10</xdr:col>
          <xdr:colOff>101600</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6955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406400</xdr:colOff>
          <xdr:row>32</xdr:row>
          <xdr:rowOff>25400</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Is a chartered graduate student organization</a:t>
              </a:r>
            </a:p>
          </xdr:txBody>
        </xdr:sp>
        <xdr:clientData fLocksWithSheet="0"/>
      </xdr:twoCellAnchor>
    </mc:Choice>
    <mc:Fallback/>
  </mc:AlternateContent>
  <xdr:twoCellAnchor editAs="oneCell">
    <xdr:from>
      <xdr:col>0</xdr:col>
      <xdr:colOff>241300</xdr:colOff>
      <xdr:row>5</xdr:row>
      <xdr:rowOff>90129</xdr:rowOff>
    </xdr:from>
    <xdr:to>
      <xdr:col>1</xdr:col>
      <xdr:colOff>444500</xdr:colOff>
      <xdr:row>7</xdr:row>
      <xdr:rowOff>189865</xdr:rowOff>
    </xdr:to>
    <xdr:pic>
      <xdr:nvPicPr>
        <xdr:cNvPr id="16" name="Picture 15" descr="Logo&#10;&#10;Description automatically generated">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a:srcRect l="28923"/>
        <a:stretch/>
      </xdr:blipFill>
      <xdr:spPr bwMode="auto">
        <a:xfrm>
          <a:off x="241300" y="1131529"/>
          <a:ext cx="876300" cy="55693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500-000002000000}"/>
            </a:ext>
          </a:extLst>
        </xdr:cNvPr>
        <xdr:cNvSpPr/>
      </xdr:nvSpPr>
      <xdr:spPr>
        <a:xfrm>
          <a:off x="7048500" y="811531"/>
          <a:ext cx="1543050" cy="274319"/>
        </a:xfrm>
        <a:prstGeom prst="leftArrow">
          <a:avLst/>
        </a:prstGeom>
        <a:solidFill>
          <a:srgbClr val="7030A0"/>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tohlert@unm.edu" TargetMode="External"/><Relationship Id="rId1" Type="http://schemas.openxmlformats.org/officeDocument/2006/relationships/hyperlink" Target="mailto:millerca@unm.edu"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gpsa.unm.edu/funding/student-org-funding/appropria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2BE4-158D-4882-AE94-F46057EED05D}">
  <sheetPr>
    <tabColor rgb="FF7030A0"/>
  </sheetPr>
  <dimension ref="A1:U12"/>
  <sheetViews>
    <sheetView workbookViewId="0">
      <selection activeCell="A2" sqref="A2:D2"/>
    </sheetView>
  </sheetViews>
  <sheetFormatPr baseColWidth="10" defaultColWidth="9.1640625" defaultRowHeight="15" x14ac:dyDescent="0.2"/>
  <cols>
    <col min="1" max="4" width="28.6640625" style="24" customWidth="1"/>
    <col min="5" max="16384" width="9.1640625" style="24"/>
  </cols>
  <sheetData>
    <row r="1" spans="1:21" ht="41" x14ac:dyDescent="0.2">
      <c r="A1" s="124" t="s">
        <v>53</v>
      </c>
      <c r="B1" s="124"/>
      <c r="C1" s="124"/>
      <c r="D1" s="124"/>
      <c r="E1" s="69"/>
      <c r="F1" s="69"/>
      <c r="G1" s="69"/>
      <c r="H1" s="69"/>
      <c r="I1" s="69"/>
      <c r="J1" s="69"/>
      <c r="K1" s="69"/>
      <c r="L1" s="69"/>
      <c r="M1" s="69"/>
      <c r="N1" s="69"/>
      <c r="O1" s="69"/>
      <c r="P1" s="69"/>
      <c r="Q1" s="69"/>
      <c r="R1" s="69"/>
      <c r="S1" s="69"/>
      <c r="T1" s="69"/>
      <c r="U1" s="69"/>
    </row>
    <row r="2" spans="1:21" ht="41" x14ac:dyDescent="0.2">
      <c r="A2" s="124" t="s">
        <v>126</v>
      </c>
      <c r="B2" s="124"/>
      <c r="C2" s="124"/>
      <c r="D2" s="124"/>
      <c r="E2" s="70"/>
      <c r="F2" s="70"/>
      <c r="G2" s="70"/>
      <c r="H2" s="70"/>
      <c r="I2" s="69"/>
      <c r="J2" s="69"/>
      <c r="K2" s="69"/>
      <c r="L2" s="69"/>
      <c r="M2" s="69"/>
      <c r="N2" s="69"/>
      <c r="O2" s="69"/>
      <c r="P2" s="69"/>
      <c r="Q2" s="69"/>
      <c r="R2" s="69"/>
      <c r="S2" s="69"/>
      <c r="T2" s="69"/>
      <c r="U2" s="69"/>
    </row>
    <row r="3" spans="1:21" ht="35" thickBot="1" x14ac:dyDescent="0.25">
      <c r="A3" s="96"/>
      <c r="B3" s="96"/>
      <c r="C3" s="96"/>
      <c r="D3" s="96"/>
      <c r="E3" s="97"/>
      <c r="F3" s="97"/>
      <c r="G3" s="97"/>
      <c r="H3" s="97"/>
      <c r="I3" s="69"/>
      <c r="J3" s="69"/>
      <c r="K3" s="69"/>
      <c r="L3" s="69"/>
      <c r="M3" s="69"/>
      <c r="N3" s="69"/>
      <c r="O3" s="69"/>
      <c r="P3" s="69"/>
      <c r="Q3" s="69"/>
      <c r="R3" s="69"/>
      <c r="S3" s="69"/>
      <c r="T3" s="69"/>
      <c r="U3" s="69"/>
    </row>
    <row r="4" spans="1:21" ht="20" thickBot="1" x14ac:dyDescent="0.3">
      <c r="A4" s="110" t="s">
        <v>54</v>
      </c>
      <c r="B4" s="110" t="s">
        <v>55</v>
      </c>
      <c r="C4" s="110" t="s">
        <v>91</v>
      </c>
      <c r="D4" s="110" t="s">
        <v>92</v>
      </c>
      <c r="E4" s="71"/>
      <c r="F4" s="71"/>
      <c r="G4" s="71"/>
      <c r="H4" s="71"/>
      <c r="I4" s="71"/>
      <c r="J4" s="71"/>
      <c r="K4" s="71"/>
      <c r="L4" s="71"/>
      <c r="M4" s="71"/>
      <c r="N4" s="71"/>
      <c r="O4" s="71"/>
      <c r="P4" s="71"/>
      <c r="Q4" s="71"/>
      <c r="R4" s="71"/>
      <c r="S4" s="71"/>
      <c r="T4" s="71"/>
      <c r="U4" s="71"/>
    </row>
    <row r="5" spans="1:21" ht="18" customHeight="1" thickBot="1" x14ac:dyDescent="0.25">
      <c r="A5" s="72" t="s">
        <v>106</v>
      </c>
      <c r="B5" s="72" t="s">
        <v>107</v>
      </c>
      <c r="C5" s="72" t="s">
        <v>108</v>
      </c>
      <c r="D5" s="73" t="s">
        <v>118</v>
      </c>
      <c r="E5" s="59"/>
      <c r="F5" s="59"/>
      <c r="G5" s="59"/>
      <c r="H5" s="59"/>
      <c r="I5" s="59"/>
      <c r="J5" s="59"/>
      <c r="K5" s="59"/>
      <c r="L5" s="59"/>
      <c r="M5" s="59"/>
      <c r="N5" s="59"/>
      <c r="O5" s="59"/>
      <c r="P5" s="59"/>
      <c r="Q5" s="59"/>
      <c r="R5" s="59"/>
      <c r="S5" s="59"/>
      <c r="T5" s="59"/>
      <c r="U5" s="59"/>
    </row>
    <row r="6" spans="1:21" ht="18" customHeight="1" thickBot="1" x14ac:dyDescent="0.25">
      <c r="A6" s="111" t="s">
        <v>109</v>
      </c>
      <c r="B6" s="111" t="s">
        <v>110</v>
      </c>
      <c r="C6" s="111" t="s">
        <v>111</v>
      </c>
      <c r="D6" s="112" t="s">
        <v>119</v>
      </c>
      <c r="E6" s="59"/>
      <c r="F6" s="59"/>
      <c r="G6" s="59"/>
      <c r="H6" s="59"/>
      <c r="I6" s="59"/>
      <c r="J6" s="59"/>
      <c r="K6" s="59"/>
      <c r="L6" s="59"/>
      <c r="M6" s="59"/>
      <c r="N6" s="59"/>
      <c r="O6" s="59"/>
      <c r="P6" s="59"/>
      <c r="Q6" s="59"/>
      <c r="R6" s="59"/>
      <c r="S6" s="59"/>
      <c r="T6" s="59"/>
      <c r="U6" s="59"/>
    </row>
    <row r="7" spans="1:21" ht="18" customHeight="1" thickBot="1" x14ac:dyDescent="0.25">
      <c r="A7" s="72" t="s">
        <v>112</v>
      </c>
      <c r="B7" s="72" t="s">
        <v>113</v>
      </c>
      <c r="C7" s="72" t="s">
        <v>114</v>
      </c>
      <c r="D7" s="73" t="s">
        <v>120</v>
      </c>
      <c r="E7" s="59"/>
      <c r="F7" s="59"/>
      <c r="G7" s="59"/>
      <c r="H7" s="59"/>
      <c r="I7" s="59"/>
      <c r="J7" s="59"/>
      <c r="K7" s="59"/>
      <c r="L7" s="59"/>
      <c r="M7" s="59"/>
      <c r="N7" s="59"/>
      <c r="O7" s="59"/>
      <c r="P7" s="59"/>
      <c r="Q7" s="59"/>
      <c r="R7" s="59"/>
      <c r="S7" s="59"/>
      <c r="T7" s="59"/>
      <c r="U7" s="59"/>
    </row>
    <row r="8" spans="1:21" ht="18" customHeight="1" thickBot="1" x14ac:dyDescent="0.25">
      <c r="A8" s="120" t="s">
        <v>115</v>
      </c>
      <c r="B8" s="120" t="s">
        <v>116</v>
      </c>
      <c r="C8" s="120" t="s">
        <v>117</v>
      </c>
      <c r="D8" s="121" t="s">
        <v>121</v>
      </c>
      <c r="E8" s="59"/>
      <c r="F8" s="59"/>
      <c r="G8" s="59"/>
      <c r="H8" s="59"/>
      <c r="I8" s="59"/>
      <c r="J8" s="59"/>
      <c r="K8" s="59"/>
      <c r="L8" s="59"/>
      <c r="M8" s="59"/>
      <c r="N8" s="59"/>
      <c r="O8" s="59"/>
      <c r="P8" s="59"/>
      <c r="Q8" s="59"/>
      <c r="R8" s="59"/>
      <c r="S8" s="59"/>
      <c r="T8" s="59"/>
      <c r="U8" s="59"/>
    </row>
    <row r="9" spans="1:21" ht="16" thickBot="1" x14ac:dyDescent="0.25">
      <c r="A9" s="122" t="s">
        <v>122</v>
      </c>
      <c r="B9" s="122" t="s">
        <v>123</v>
      </c>
      <c r="C9" s="122" t="s">
        <v>124</v>
      </c>
      <c r="D9" s="123" t="s">
        <v>125</v>
      </c>
    </row>
    <row r="10" spans="1:21" ht="21" x14ac:dyDescent="0.2">
      <c r="A10" s="125" t="s">
        <v>93</v>
      </c>
      <c r="B10" s="125"/>
      <c r="C10" s="125"/>
      <c r="D10" s="125"/>
    </row>
    <row r="11" spans="1:21" x14ac:dyDescent="0.2">
      <c r="A11" s="98"/>
      <c r="B11" s="98"/>
      <c r="C11" s="98"/>
      <c r="D11" s="99"/>
    </row>
    <row r="12" spans="1:21" ht="21" x14ac:dyDescent="0.2">
      <c r="A12" s="126" t="s">
        <v>94</v>
      </c>
      <c r="B12" s="126"/>
      <c r="C12" s="126"/>
      <c r="D12" s="126"/>
    </row>
  </sheetData>
  <mergeCells count="4">
    <mergeCell ref="A1:D1"/>
    <mergeCell ref="A2:D2"/>
    <mergeCell ref="A10:D10"/>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FF"/>
    <pageSetUpPr fitToPage="1"/>
  </sheetPr>
  <dimension ref="A1:AM80"/>
  <sheetViews>
    <sheetView showGridLines="0" zoomScale="85" zoomScaleNormal="100" zoomScaleSheetLayoutView="100" workbookViewId="0">
      <pane ySplit="9" topLeftCell="A36" activePane="bottomLeft" state="frozen"/>
      <selection pane="bottomLeft" activeCell="A12" sqref="A12:H13"/>
    </sheetView>
  </sheetViews>
  <sheetFormatPr baseColWidth="10" defaultColWidth="8.83203125" defaultRowHeight="15" x14ac:dyDescent="0.2"/>
  <cols>
    <col min="1" max="12" width="8.83203125" style="25"/>
    <col min="13" max="13" width="9.1640625" style="25" customWidth="1"/>
    <col min="14" max="14" width="3.5" style="25" customWidth="1"/>
    <col min="15" max="27" width="0" style="25" hidden="1" customWidth="1"/>
    <col min="28" max="29" width="17.5" style="25" hidden="1" customWidth="1"/>
    <col min="30" max="40" width="8.83203125" style="25"/>
    <col min="41" max="41" width="9.83203125" style="25" customWidth="1"/>
    <col min="42" max="16384" width="8.83203125" style="25"/>
  </cols>
  <sheetData>
    <row r="1" spans="1:39" ht="19" x14ac:dyDescent="0.25">
      <c r="A1" s="169" t="s">
        <v>77</v>
      </c>
      <c r="B1" s="169"/>
      <c r="C1" s="169"/>
      <c r="D1" s="169"/>
      <c r="E1" s="169"/>
      <c r="F1" s="169"/>
      <c r="G1" s="169"/>
      <c r="H1" s="169"/>
      <c r="I1" s="169"/>
      <c r="J1" s="169"/>
      <c r="K1" s="169"/>
      <c r="L1" s="169"/>
      <c r="M1" s="169"/>
      <c r="N1" s="169"/>
    </row>
    <row r="2" spans="1:39" ht="15" customHeight="1" x14ac:dyDescent="0.2">
      <c r="A2" s="170" t="s">
        <v>42</v>
      </c>
      <c r="B2" s="170"/>
      <c r="C2" s="170"/>
      <c r="D2" s="170"/>
      <c r="E2" s="170"/>
      <c r="F2" s="170"/>
      <c r="G2" s="170"/>
      <c r="H2" s="170"/>
      <c r="I2" s="170"/>
      <c r="J2" s="170"/>
      <c r="K2" s="170"/>
      <c r="L2" s="170"/>
      <c r="M2" s="170"/>
      <c r="N2" s="170"/>
    </row>
    <row r="3" spans="1:39" ht="15" customHeight="1" x14ac:dyDescent="0.2">
      <c r="A3" s="170"/>
      <c r="B3" s="170"/>
      <c r="C3" s="170"/>
      <c r="D3" s="170"/>
      <c r="E3" s="170"/>
      <c r="F3" s="170"/>
      <c r="G3" s="170"/>
      <c r="H3" s="170"/>
      <c r="I3" s="170"/>
      <c r="J3" s="170"/>
      <c r="K3" s="170"/>
      <c r="L3" s="170"/>
      <c r="M3" s="170"/>
      <c r="N3" s="170"/>
    </row>
    <row r="4" spans="1:39" ht="15" customHeight="1" x14ac:dyDescent="0.2">
      <c r="A4" s="170"/>
      <c r="B4" s="170"/>
      <c r="C4" s="170"/>
      <c r="D4" s="170"/>
      <c r="E4" s="170"/>
      <c r="F4" s="170"/>
      <c r="G4" s="170"/>
      <c r="H4" s="170"/>
      <c r="I4" s="170"/>
      <c r="J4" s="170"/>
      <c r="K4" s="170"/>
      <c r="L4" s="170"/>
      <c r="M4" s="170"/>
      <c r="N4" s="170"/>
    </row>
    <row r="5" spans="1:39" ht="18" x14ac:dyDescent="0.2">
      <c r="A5" s="171" t="s">
        <v>56</v>
      </c>
      <c r="B5" s="171"/>
      <c r="C5" s="171"/>
      <c r="D5" s="171"/>
      <c r="E5" s="171"/>
      <c r="F5" s="171"/>
      <c r="G5" s="171"/>
      <c r="H5" s="171"/>
      <c r="I5" s="171"/>
      <c r="J5" s="171"/>
      <c r="K5" s="171"/>
      <c r="L5" s="171"/>
      <c r="M5" s="171"/>
      <c r="N5" s="171"/>
    </row>
    <row r="6" spans="1:39" ht="18.75" customHeight="1" x14ac:dyDescent="0.2">
      <c r="O6" s="148" t="str">
        <f>'Questionnaire (required)'!O12</f>
        <v xml:space="preserve">DETAILED DESCRIPTION </v>
      </c>
      <c r="P6" s="148"/>
      <c r="Q6" s="148"/>
      <c r="R6" s="148"/>
      <c r="S6" s="148"/>
      <c r="T6" s="148"/>
      <c r="U6" s="148"/>
      <c r="V6" s="148"/>
      <c r="W6" s="148"/>
      <c r="X6" s="148"/>
      <c r="Y6" s="148"/>
      <c r="Z6" s="148"/>
      <c r="AF6" s="60"/>
      <c r="AG6" s="60"/>
      <c r="AH6" s="60"/>
      <c r="AI6" s="60"/>
      <c r="AJ6" s="60"/>
      <c r="AK6" s="60"/>
      <c r="AL6" s="60"/>
      <c r="AM6" s="60"/>
    </row>
    <row r="7" spans="1:39" ht="18.75" customHeight="1" x14ac:dyDescent="0.2">
      <c r="O7" s="149"/>
      <c r="P7" s="149"/>
      <c r="Q7" s="149"/>
      <c r="R7" s="149"/>
      <c r="S7" s="149"/>
      <c r="T7" s="149"/>
      <c r="U7" s="149"/>
      <c r="V7" s="149"/>
      <c r="W7" s="149"/>
      <c r="X7" s="149"/>
      <c r="Y7" s="149"/>
      <c r="Z7" s="149"/>
      <c r="AF7" s="175"/>
      <c r="AG7" s="175"/>
      <c r="AH7" s="175"/>
      <c r="AI7" s="175"/>
      <c r="AJ7" s="175"/>
      <c r="AK7" s="175"/>
      <c r="AL7" s="175"/>
      <c r="AM7" s="175"/>
    </row>
    <row r="8" spans="1:39" x14ac:dyDescent="0.2">
      <c r="O8" s="35" t="s">
        <v>0</v>
      </c>
      <c r="AF8" s="175"/>
      <c r="AG8" s="175"/>
      <c r="AH8" s="175"/>
      <c r="AI8" s="175"/>
      <c r="AJ8" s="175"/>
      <c r="AK8" s="175"/>
      <c r="AL8" s="175"/>
      <c r="AM8" s="175"/>
    </row>
    <row r="9" spans="1:39" ht="16" thickBot="1" x14ac:dyDescent="0.25">
      <c r="AF9" s="175"/>
      <c r="AG9" s="175"/>
      <c r="AH9" s="175"/>
      <c r="AI9" s="175"/>
      <c r="AJ9" s="175"/>
      <c r="AK9" s="175"/>
      <c r="AL9" s="175"/>
      <c r="AM9" s="175"/>
    </row>
    <row r="10" spans="1:39" ht="19" x14ac:dyDescent="0.25">
      <c r="A10" s="36" t="s">
        <v>7</v>
      </c>
      <c r="B10" s="36"/>
      <c r="O10" s="28" t="s">
        <v>10</v>
      </c>
      <c r="Q10" s="134" t="s">
        <v>18</v>
      </c>
      <c r="R10" s="135"/>
      <c r="S10" s="135"/>
      <c r="T10" s="135"/>
      <c r="U10" s="135"/>
      <c r="V10" s="136"/>
    </row>
    <row r="11" spans="1:39" ht="6" customHeight="1" x14ac:dyDescent="0.25">
      <c r="A11" s="36"/>
      <c r="B11" s="36"/>
      <c r="O11" s="28"/>
      <c r="Q11" s="37"/>
      <c r="R11" s="37"/>
      <c r="S11" s="37"/>
      <c r="T11" s="37"/>
      <c r="U11" s="37"/>
      <c r="V11" s="37"/>
    </row>
    <row r="12" spans="1:39" x14ac:dyDescent="0.2">
      <c r="A12" s="151" t="s">
        <v>127</v>
      </c>
      <c r="B12" s="151"/>
      <c r="C12" s="151"/>
      <c r="D12" s="151"/>
      <c r="E12" s="151"/>
      <c r="F12" s="151"/>
      <c r="G12" s="151"/>
      <c r="H12" s="151"/>
      <c r="I12" s="31"/>
      <c r="J12" s="153">
        <v>44589</v>
      </c>
      <c r="K12" s="151"/>
      <c r="L12" s="151"/>
      <c r="M12" s="151"/>
      <c r="O12" s="131" t="s">
        <v>19</v>
      </c>
      <c r="P12" s="132"/>
      <c r="Q12" s="132"/>
      <c r="R12" s="132"/>
      <c r="S12" s="132"/>
      <c r="T12" s="132"/>
      <c r="U12" s="132"/>
      <c r="V12" s="132"/>
      <c r="W12" s="133"/>
      <c r="X12" s="127" t="s">
        <v>20</v>
      </c>
      <c r="Y12" s="128"/>
      <c r="Z12" s="127" t="s">
        <v>21</v>
      </c>
      <c r="AA12" s="128"/>
      <c r="AB12" s="38" t="s">
        <v>36</v>
      </c>
      <c r="AC12" s="38" t="s">
        <v>37</v>
      </c>
      <c r="AK12" s="45"/>
    </row>
    <row r="13" spans="1:39" x14ac:dyDescent="0.2">
      <c r="A13" s="152"/>
      <c r="B13" s="152"/>
      <c r="C13" s="152"/>
      <c r="D13" s="152"/>
      <c r="E13" s="152"/>
      <c r="F13" s="152"/>
      <c r="G13" s="152"/>
      <c r="H13" s="152"/>
      <c r="I13" s="31"/>
      <c r="J13" s="152"/>
      <c r="K13" s="152"/>
      <c r="L13" s="152"/>
      <c r="M13" s="152"/>
      <c r="O13" s="137"/>
      <c r="P13" s="138"/>
      <c r="Q13" s="138"/>
      <c r="R13" s="138"/>
      <c r="S13" s="138"/>
      <c r="T13" s="138"/>
      <c r="U13" s="138"/>
      <c r="V13" s="138"/>
      <c r="W13" s="139"/>
      <c r="X13" s="129"/>
      <c r="Y13" s="130"/>
      <c r="Z13" s="129"/>
      <c r="AA13" s="130"/>
      <c r="AB13" s="39"/>
      <c r="AC13" s="39"/>
      <c r="AK13" s="46"/>
    </row>
    <row r="14" spans="1:39" x14ac:dyDescent="0.2">
      <c r="A14" s="25" t="s">
        <v>0</v>
      </c>
      <c r="I14" s="34"/>
      <c r="J14" s="25" t="s">
        <v>1</v>
      </c>
      <c r="O14" s="140"/>
      <c r="P14" s="141"/>
      <c r="Q14" s="141"/>
      <c r="R14" s="141"/>
      <c r="S14" s="141"/>
      <c r="T14" s="141"/>
      <c r="U14" s="141"/>
      <c r="V14" s="141"/>
      <c r="W14" s="142"/>
      <c r="X14" s="20"/>
      <c r="Y14" s="20"/>
      <c r="Z14" s="20"/>
      <c r="AA14" s="20"/>
    </row>
    <row r="15" spans="1:39" x14ac:dyDescent="0.2">
      <c r="O15" s="140"/>
      <c r="P15" s="141"/>
      <c r="Q15" s="141"/>
      <c r="R15" s="141"/>
      <c r="S15" s="141"/>
      <c r="T15" s="141"/>
      <c r="U15" s="141"/>
      <c r="V15" s="141"/>
      <c r="W15" s="142"/>
      <c r="X15" s="20"/>
      <c r="Y15" s="20"/>
      <c r="Z15" s="20"/>
      <c r="AA15" s="20"/>
    </row>
    <row r="16" spans="1:39" ht="39" customHeight="1" x14ac:dyDescent="0.2">
      <c r="A16" s="152" t="s">
        <v>128</v>
      </c>
      <c r="B16" s="152"/>
      <c r="C16" s="152"/>
      <c r="D16" s="152"/>
      <c r="E16" s="152"/>
      <c r="F16" s="152"/>
      <c r="G16" s="152"/>
      <c r="H16" s="152"/>
      <c r="J16" s="68"/>
      <c r="K16" s="68"/>
      <c r="L16" s="68"/>
      <c r="M16" s="68"/>
      <c r="O16" s="143"/>
      <c r="P16" s="144"/>
      <c r="Q16" s="144"/>
      <c r="R16" s="144"/>
      <c r="S16" s="144"/>
      <c r="T16" s="144"/>
      <c r="U16" s="144"/>
      <c r="V16" s="144"/>
      <c r="W16" s="145"/>
      <c r="X16" s="20"/>
      <c r="Y16" s="20"/>
      <c r="Z16" s="20"/>
      <c r="AA16" s="20"/>
    </row>
    <row r="17" spans="1:29" x14ac:dyDescent="0.2">
      <c r="A17" s="25" t="s">
        <v>2</v>
      </c>
    </row>
    <row r="18" spans="1:29" ht="16" thickBot="1" x14ac:dyDescent="0.25">
      <c r="I18" s="34"/>
    </row>
    <row r="19" spans="1:29" ht="19" x14ac:dyDescent="0.25">
      <c r="A19" s="151" t="s">
        <v>130</v>
      </c>
      <c r="B19" s="151"/>
      <c r="C19" s="151"/>
      <c r="D19" s="151"/>
      <c r="E19" s="25" t="s">
        <v>129</v>
      </c>
      <c r="F19" s="154">
        <v>5054290542</v>
      </c>
      <c r="G19" s="154"/>
      <c r="H19" s="154"/>
      <c r="J19" s="156" t="s">
        <v>131</v>
      </c>
      <c r="K19" s="151"/>
      <c r="L19" s="151"/>
      <c r="M19" s="151"/>
      <c r="O19" s="28" t="s">
        <v>10</v>
      </c>
      <c r="Q19" s="134" t="s">
        <v>18</v>
      </c>
      <c r="R19" s="135"/>
      <c r="S19" s="135"/>
      <c r="T19" s="135"/>
      <c r="U19" s="135"/>
      <c r="V19" s="136"/>
    </row>
    <row r="20" spans="1:29" x14ac:dyDescent="0.2">
      <c r="A20" s="152"/>
      <c r="B20" s="152"/>
      <c r="C20" s="152"/>
      <c r="D20" s="152"/>
      <c r="E20" s="34"/>
      <c r="F20" s="155"/>
      <c r="G20" s="155"/>
      <c r="H20" s="155"/>
      <c r="J20" s="152"/>
      <c r="K20" s="152"/>
      <c r="L20" s="152"/>
      <c r="M20" s="152"/>
      <c r="O20" s="131" t="s">
        <v>19</v>
      </c>
      <c r="P20" s="132"/>
      <c r="Q20" s="132"/>
      <c r="R20" s="132"/>
      <c r="S20" s="132"/>
      <c r="T20" s="132"/>
      <c r="U20" s="132"/>
      <c r="V20" s="132"/>
      <c r="W20" s="133"/>
      <c r="X20" s="127" t="s">
        <v>20</v>
      </c>
      <c r="Y20" s="128"/>
      <c r="Z20" s="127" t="s">
        <v>21</v>
      </c>
      <c r="AA20" s="128"/>
      <c r="AB20" s="38" t="s">
        <v>36</v>
      </c>
      <c r="AC20" s="38" t="s">
        <v>37</v>
      </c>
    </row>
    <row r="21" spans="1:29" x14ac:dyDescent="0.2">
      <c r="A21" s="25" t="s">
        <v>3</v>
      </c>
      <c r="D21" s="40"/>
      <c r="F21" s="40" t="s">
        <v>4</v>
      </c>
      <c r="G21" s="40"/>
      <c r="H21" s="40"/>
      <c r="J21" s="40" t="s">
        <v>5</v>
      </c>
      <c r="K21" s="40"/>
      <c r="L21" s="40"/>
      <c r="M21" s="40"/>
      <c r="O21" s="137"/>
      <c r="P21" s="138"/>
      <c r="Q21" s="138"/>
      <c r="R21" s="138"/>
      <c r="S21" s="138"/>
      <c r="T21" s="138"/>
      <c r="U21" s="138"/>
      <c r="V21" s="138"/>
      <c r="W21" s="139"/>
      <c r="X21" s="129"/>
      <c r="Y21" s="130"/>
      <c r="Z21" s="129"/>
      <c r="AA21" s="130"/>
      <c r="AB21" s="39"/>
      <c r="AC21" s="39"/>
    </row>
    <row r="22" spans="1:29" x14ac:dyDescent="0.2">
      <c r="D22" s="34"/>
      <c r="F22" s="34"/>
      <c r="G22" s="34"/>
      <c r="H22" s="34"/>
      <c r="J22" s="34"/>
      <c r="K22" s="34"/>
      <c r="L22" s="34"/>
      <c r="M22" s="34"/>
      <c r="O22" s="140"/>
      <c r="P22" s="141"/>
      <c r="Q22" s="141"/>
      <c r="R22" s="141"/>
      <c r="S22" s="141"/>
      <c r="T22" s="141"/>
      <c r="U22" s="141"/>
      <c r="V22" s="141"/>
      <c r="W22" s="142"/>
      <c r="X22" s="21"/>
      <c r="Y22" s="21"/>
      <c r="Z22" s="21"/>
      <c r="AA22" s="21"/>
      <c r="AB22" s="34"/>
      <c r="AC22" s="34"/>
    </row>
    <row r="23" spans="1:29" x14ac:dyDescent="0.2">
      <c r="A23" s="151" t="s">
        <v>132</v>
      </c>
      <c r="B23" s="151"/>
      <c r="C23" s="151"/>
      <c r="D23" s="151"/>
      <c r="F23" s="154" t="s">
        <v>133</v>
      </c>
      <c r="G23" s="154"/>
      <c r="H23" s="154"/>
      <c r="J23" s="156" t="s">
        <v>134</v>
      </c>
      <c r="K23" s="151"/>
      <c r="L23" s="151"/>
      <c r="M23" s="151"/>
      <c r="O23" s="140"/>
      <c r="P23" s="141"/>
      <c r="Q23" s="141"/>
      <c r="R23" s="141"/>
      <c r="S23" s="141"/>
      <c r="T23" s="141"/>
      <c r="U23" s="141"/>
      <c r="V23" s="141"/>
      <c r="W23" s="142"/>
      <c r="X23" s="20"/>
      <c r="Y23" s="20"/>
      <c r="Z23" s="20"/>
      <c r="AA23" s="20"/>
    </row>
    <row r="24" spans="1:29" x14ac:dyDescent="0.2">
      <c r="A24" s="152"/>
      <c r="B24" s="152"/>
      <c r="C24" s="152"/>
      <c r="D24" s="152"/>
      <c r="F24" s="155"/>
      <c r="G24" s="155"/>
      <c r="H24" s="155"/>
      <c r="J24" s="152"/>
      <c r="K24" s="152"/>
      <c r="L24" s="152"/>
      <c r="M24" s="152"/>
      <c r="O24" s="140"/>
      <c r="P24" s="141"/>
      <c r="Q24" s="141"/>
      <c r="R24" s="141"/>
      <c r="S24" s="141"/>
      <c r="T24" s="141"/>
      <c r="U24" s="141"/>
      <c r="V24" s="141"/>
      <c r="W24" s="142"/>
      <c r="X24" s="20"/>
      <c r="Y24" s="20"/>
      <c r="Z24" s="20"/>
      <c r="AA24" s="20"/>
    </row>
    <row r="25" spans="1:29" x14ac:dyDescent="0.2">
      <c r="A25" s="40" t="s">
        <v>6</v>
      </c>
      <c r="B25" s="40"/>
      <c r="C25" s="40"/>
      <c r="D25" s="40"/>
      <c r="F25" s="40" t="s">
        <v>4</v>
      </c>
      <c r="G25" s="40"/>
      <c r="H25" s="40"/>
      <c r="J25" s="40" t="s">
        <v>5</v>
      </c>
      <c r="K25" s="40"/>
      <c r="L25" s="40"/>
      <c r="M25" s="40"/>
      <c r="O25" s="143"/>
      <c r="P25" s="144"/>
      <c r="Q25" s="144"/>
      <c r="R25" s="144"/>
      <c r="S25" s="144"/>
      <c r="T25" s="144"/>
      <c r="U25" s="144"/>
      <c r="V25" s="144"/>
      <c r="W25" s="145"/>
      <c r="X25" s="20"/>
      <c r="Y25" s="20"/>
      <c r="Z25" s="20"/>
      <c r="AA25" s="20"/>
    </row>
    <row r="26" spans="1:29" ht="6.75" customHeight="1" thickBot="1" x14ac:dyDescent="0.25"/>
    <row r="27" spans="1:29" ht="20" thickBot="1" x14ac:dyDescent="0.3">
      <c r="A27" s="172" t="s">
        <v>81</v>
      </c>
      <c r="B27" s="173"/>
      <c r="C27" s="173"/>
      <c r="D27" s="173"/>
      <c r="E27" s="173"/>
      <c r="F27" s="173"/>
      <c r="G27" s="173"/>
      <c r="H27" s="173"/>
      <c r="I27" s="173"/>
      <c r="J27" s="173"/>
      <c r="K27" s="173"/>
      <c r="L27" s="173"/>
      <c r="M27" s="174"/>
      <c r="O27" s="28"/>
      <c r="Q27" s="37"/>
      <c r="R27" s="37"/>
      <c r="S27" s="37"/>
      <c r="T27" s="37"/>
      <c r="U27" s="37"/>
      <c r="V27" s="37"/>
    </row>
    <row r="28" spans="1:29" ht="22.5" customHeight="1" x14ac:dyDescent="0.25">
      <c r="A28" s="47"/>
      <c r="B28" s="52" t="s">
        <v>47</v>
      </c>
      <c r="C28" s="53"/>
      <c r="D28" s="54"/>
      <c r="E28" s="53"/>
      <c r="F28" s="56"/>
      <c r="G28" s="53" t="s">
        <v>48</v>
      </c>
      <c r="H28" s="54">
        <v>25</v>
      </c>
      <c r="I28" s="53"/>
      <c r="J28" s="53"/>
      <c r="K28" s="55" t="s">
        <v>49</v>
      </c>
      <c r="L28" s="54"/>
      <c r="M28" s="57"/>
      <c r="O28" s="28"/>
      <c r="Q28" s="37"/>
      <c r="R28" s="37"/>
      <c r="S28" s="37"/>
      <c r="T28" s="37"/>
      <c r="U28" s="37"/>
      <c r="V28" s="37"/>
    </row>
    <row r="29" spans="1:29" ht="8.25" customHeight="1" thickBot="1" x14ac:dyDescent="0.25">
      <c r="A29" s="32"/>
      <c r="B29" s="58"/>
      <c r="C29" s="58"/>
      <c r="D29" s="58"/>
      <c r="E29" s="58"/>
      <c r="F29" s="58"/>
      <c r="G29" s="58"/>
      <c r="H29" s="58"/>
      <c r="I29" s="58"/>
      <c r="J29" s="58"/>
      <c r="K29" s="58"/>
      <c r="L29" s="58"/>
      <c r="M29" s="33"/>
      <c r="O29" s="131" t="s">
        <v>19</v>
      </c>
      <c r="P29" s="132"/>
      <c r="Q29" s="132"/>
      <c r="R29" s="132"/>
      <c r="S29" s="132"/>
      <c r="T29" s="132"/>
      <c r="U29" s="132"/>
      <c r="V29" s="132"/>
      <c r="W29" s="133"/>
      <c r="X29" s="127" t="s">
        <v>20</v>
      </c>
      <c r="Y29" s="128"/>
      <c r="Z29" s="127" t="s">
        <v>21</v>
      </c>
      <c r="AA29" s="128"/>
      <c r="AB29" s="38" t="s">
        <v>36</v>
      </c>
      <c r="AC29" s="38" t="s">
        <v>37</v>
      </c>
    </row>
    <row r="30" spans="1:29" ht="6.75" customHeight="1" x14ac:dyDescent="0.2"/>
    <row r="31" spans="1:29" x14ac:dyDescent="0.2">
      <c r="A31" s="41" t="s">
        <v>50</v>
      </c>
      <c r="O31" s="131" t="s">
        <v>19</v>
      </c>
      <c r="P31" s="132"/>
      <c r="Q31" s="132"/>
      <c r="R31" s="132"/>
      <c r="S31" s="132"/>
      <c r="T31" s="132"/>
      <c r="U31" s="132"/>
      <c r="V31" s="132"/>
      <c r="W31" s="133"/>
      <c r="X31" s="127" t="s">
        <v>20</v>
      </c>
      <c r="Y31" s="128"/>
      <c r="Z31" s="127" t="s">
        <v>21</v>
      </c>
      <c r="AA31" s="128"/>
      <c r="AB31" s="38" t="s">
        <v>36</v>
      </c>
      <c r="AC31" s="38" t="s">
        <v>37</v>
      </c>
    </row>
    <row r="32" spans="1:29" x14ac:dyDescent="0.2">
      <c r="A32" s="25" t="s">
        <v>8</v>
      </c>
      <c r="O32" s="140"/>
      <c r="P32" s="141"/>
      <c r="Q32" s="141"/>
      <c r="R32" s="141"/>
      <c r="S32" s="141"/>
      <c r="T32" s="141"/>
      <c r="U32" s="141"/>
      <c r="V32" s="141"/>
      <c r="W32" s="142"/>
      <c r="X32" s="20"/>
      <c r="Y32" s="20"/>
      <c r="Z32" s="20"/>
      <c r="AA32" s="20"/>
    </row>
    <row r="33" spans="1:29" x14ac:dyDescent="0.2">
      <c r="A33" s="62"/>
      <c r="B33" s="62"/>
      <c r="C33" s="62"/>
      <c r="D33" s="62"/>
      <c r="E33" s="62"/>
      <c r="F33" s="62"/>
      <c r="G33" s="62"/>
      <c r="H33" s="62"/>
      <c r="I33" s="62"/>
      <c r="J33" s="62"/>
      <c r="K33" s="62"/>
      <c r="L33" s="62"/>
      <c r="O33" s="140"/>
      <c r="P33" s="141"/>
      <c r="Q33" s="141"/>
      <c r="R33" s="141"/>
      <c r="S33" s="141"/>
      <c r="T33" s="141"/>
      <c r="U33" s="141"/>
      <c r="V33" s="141"/>
      <c r="W33" s="142"/>
      <c r="X33" s="20"/>
      <c r="Y33" s="20"/>
      <c r="Z33" s="20"/>
      <c r="AA33" s="20"/>
    </row>
    <row r="34" spans="1:29" ht="12" customHeight="1" x14ac:dyDescent="0.2">
      <c r="A34" s="62"/>
      <c r="B34" s="62"/>
      <c r="C34" s="62"/>
      <c r="D34" s="62"/>
      <c r="E34" s="62"/>
      <c r="F34" s="62"/>
      <c r="G34" s="62"/>
      <c r="H34" s="62"/>
      <c r="I34" s="62"/>
      <c r="J34" s="62"/>
      <c r="K34" s="62"/>
      <c r="L34" s="62"/>
      <c r="O34" s="143"/>
      <c r="P34" s="144"/>
      <c r="Q34" s="144"/>
      <c r="R34" s="144"/>
      <c r="S34" s="144"/>
      <c r="T34" s="144"/>
      <c r="U34" s="144"/>
      <c r="V34" s="144"/>
      <c r="W34" s="145"/>
      <c r="X34" s="20"/>
      <c r="Y34" s="20"/>
      <c r="Z34" s="20"/>
      <c r="AA34" s="20"/>
    </row>
    <row r="35" spans="1:29" ht="15" customHeight="1" thickBot="1" x14ac:dyDescent="0.25"/>
    <row r="36" spans="1:29" ht="15" customHeight="1" x14ac:dyDescent="0.25">
      <c r="O36" s="28" t="s">
        <v>10</v>
      </c>
      <c r="Q36" s="134" t="s">
        <v>18</v>
      </c>
      <c r="R36" s="135"/>
      <c r="S36" s="135"/>
      <c r="T36" s="135"/>
      <c r="U36" s="135"/>
      <c r="V36" s="136"/>
    </row>
    <row r="37" spans="1:29" ht="15" customHeight="1" x14ac:dyDescent="0.2">
      <c r="A37" s="85" t="s">
        <v>78</v>
      </c>
      <c r="B37" s="84"/>
      <c r="C37" s="84"/>
      <c r="D37" s="84"/>
      <c r="E37" s="84"/>
      <c r="F37" s="84"/>
      <c r="G37" s="84"/>
      <c r="H37" s="84"/>
      <c r="I37" s="84"/>
      <c r="J37" s="84"/>
    </row>
    <row r="38" spans="1:29" x14ac:dyDescent="0.2">
      <c r="A38" s="86" t="s">
        <v>80</v>
      </c>
      <c r="B38" s="84"/>
      <c r="C38" s="84"/>
      <c r="D38" s="84"/>
      <c r="E38" s="84"/>
      <c r="F38" s="84"/>
      <c r="G38" s="84"/>
      <c r="H38" s="84"/>
      <c r="I38" s="84"/>
      <c r="J38" s="84"/>
    </row>
    <row r="39" spans="1:29" x14ac:dyDescent="0.2">
      <c r="A39" s="42" t="s">
        <v>79</v>
      </c>
      <c r="O39" s="140"/>
      <c r="P39" s="141"/>
      <c r="Q39" s="141"/>
      <c r="R39" s="141"/>
      <c r="S39" s="141"/>
      <c r="T39" s="141"/>
      <c r="U39" s="141"/>
      <c r="V39" s="141"/>
      <c r="W39" s="142"/>
      <c r="X39" s="20"/>
      <c r="Y39" s="20"/>
      <c r="Z39" s="20"/>
      <c r="AA39" s="20"/>
    </row>
    <row r="40" spans="1:29" ht="66.75" customHeight="1" x14ac:dyDescent="0.2">
      <c r="A40" s="166" t="s">
        <v>135</v>
      </c>
      <c r="B40" s="167"/>
      <c r="C40" s="167"/>
      <c r="D40" s="167"/>
      <c r="E40" s="167"/>
      <c r="F40" s="167"/>
      <c r="G40" s="167"/>
      <c r="H40" s="167"/>
      <c r="I40" s="167"/>
      <c r="J40" s="167"/>
      <c r="K40" s="167"/>
      <c r="L40" s="167"/>
      <c r="M40" s="168"/>
      <c r="O40" s="140"/>
      <c r="P40" s="141"/>
      <c r="Q40" s="141"/>
      <c r="R40" s="141"/>
      <c r="S40" s="141"/>
      <c r="T40" s="141"/>
      <c r="U40" s="141"/>
      <c r="V40" s="141"/>
      <c r="W40" s="142"/>
      <c r="X40" s="20"/>
      <c r="Y40" s="20"/>
      <c r="Z40" s="20"/>
      <c r="AA40" s="20"/>
    </row>
    <row r="41" spans="1:29" x14ac:dyDescent="0.2">
      <c r="A41" s="25" t="s">
        <v>44</v>
      </c>
      <c r="O41" s="143"/>
      <c r="P41" s="144"/>
      <c r="Q41" s="144"/>
      <c r="R41" s="144"/>
      <c r="S41" s="144"/>
      <c r="T41" s="144"/>
      <c r="U41" s="144"/>
      <c r="V41" s="144"/>
      <c r="W41" s="145"/>
      <c r="X41" s="20"/>
      <c r="Y41" s="20"/>
      <c r="Z41" s="20"/>
      <c r="AA41" s="20"/>
    </row>
    <row r="42" spans="1:29" ht="16" thickBot="1" x14ac:dyDescent="0.25"/>
    <row r="43" spans="1:29" ht="19" x14ac:dyDescent="0.25">
      <c r="O43" s="28" t="s">
        <v>10</v>
      </c>
      <c r="Q43" s="134" t="s">
        <v>18</v>
      </c>
      <c r="R43" s="135"/>
      <c r="S43" s="135"/>
      <c r="T43" s="135"/>
      <c r="U43" s="135"/>
      <c r="V43" s="136"/>
    </row>
    <row r="44" spans="1:29" ht="19" x14ac:dyDescent="0.25">
      <c r="A44" s="43" t="s">
        <v>58</v>
      </c>
      <c r="O44" s="131" t="s">
        <v>19</v>
      </c>
      <c r="P44" s="132"/>
      <c r="Q44" s="132"/>
      <c r="R44" s="132"/>
      <c r="S44" s="132"/>
      <c r="T44" s="132"/>
      <c r="U44" s="132"/>
      <c r="V44" s="132"/>
      <c r="W44" s="133"/>
      <c r="X44" s="127" t="s">
        <v>20</v>
      </c>
      <c r="Y44" s="128"/>
      <c r="Z44" s="127" t="s">
        <v>21</v>
      </c>
      <c r="AA44" s="128"/>
      <c r="AB44" s="38" t="s">
        <v>36</v>
      </c>
      <c r="AC44" s="38" t="s">
        <v>37</v>
      </c>
    </row>
    <row r="45" spans="1:29" x14ac:dyDescent="0.2">
      <c r="A45" s="157" t="s">
        <v>136</v>
      </c>
      <c r="B45" s="158"/>
      <c r="C45" s="158"/>
      <c r="D45" s="158"/>
      <c r="E45" s="158"/>
      <c r="F45" s="158"/>
      <c r="G45" s="158"/>
      <c r="H45" s="158"/>
      <c r="I45" s="158"/>
      <c r="J45" s="158"/>
      <c r="K45" s="158"/>
      <c r="L45" s="158"/>
      <c r="M45" s="159"/>
      <c r="O45" s="137"/>
      <c r="P45" s="138"/>
      <c r="Q45" s="138"/>
      <c r="R45" s="138"/>
      <c r="S45" s="138"/>
      <c r="T45" s="138"/>
      <c r="U45" s="138"/>
      <c r="V45" s="138"/>
      <c r="W45" s="139"/>
      <c r="X45" s="129"/>
      <c r="Y45" s="130"/>
      <c r="Z45" s="129"/>
      <c r="AA45" s="130"/>
      <c r="AB45" s="39"/>
      <c r="AC45" s="39"/>
    </row>
    <row r="46" spans="1:29" x14ac:dyDescent="0.2">
      <c r="A46" s="160"/>
      <c r="B46" s="161"/>
      <c r="C46" s="161"/>
      <c r="D46" s="161"/>
      <c r="E46" s="161"/>
      <c r="F46" s="161"/>
      <c r="G46" s="161"/>
      <c r="H46" s="161"/>
      <c r="I46" s="161"/>
      <c r="J46" s="161"/>
      <c r="K46" s="161"/>
      <c r="L46" s="161"/>
      <c r="M46" s="162"/>
      <c r="O46" s="140"/>
      <c r="P46" s="141"/>
      <c r="Q46" s="141"/>
      <c r="R46" s="141"/>
      <c r="S46" s="141"/>
      <c r="T46" s="141"/>
      <c r="U46" s="141"/>
      <c r="V46" s="141"/>
      <c r="W46" s="142"/>
      <c r="X46" s="20"/>
      <c r="Y46" s="20"/>
      <c r="Z46" s="20"/>
      <c r="AA46" s="20"/>
    </row>
    <row r="47" spans="1:29" x14ac:dyDescent="0.2">
      <c r="A47" s="160"/>
      <c r="B47" s="161"/>
      <c r="C47" s="161"/>
      <c r="D47" s="161"/>
      <c r="E47" s="161"/>
      <c r="F47" s="161"/>
      <c r="G47" s="161"/>
      <c r="H47" s="161"/>
      <c r="I47" s="161"/>
      <c r="J47" s="161"/>
      <c r="K47" s="161"/>
      <c r="L47" s="161"/>
      <c r="M47" s="162"/>
      <c r="O47" s="140"/>
      <c r="P47" s="141"/>
      <c r="Q47" s="141"/>
      <c r="R47" s="141"/>
      <c r="S47" s="141"/>
      <c r="T47" s="141"/>
      <c r="U47" s="141"/>
      <c r="V47" s="141"/>
      <c r="W47" s="142"/>
      <c r="X47" s="20"/>
      <c r="Y47" s="20"/>
      <c r="Z47" s="20"/>
      <c r="AA47" s="20"/>
    </row>
    <row r="48" spans="1:29" ht="16" thickBot="1" x14ac:dyDescent="0.25">
      <c r="A48" s="160"/>
      <c r="B48" s="161"/>
      <c r="C48" s="161"/>
      <c r="D48" s="161"/>
      <c r="E48" s="161"/>
      <c r="F48" s="161"/>
      <c r="G48" s="161"/>
      <c r="H48" s="161"/>
      <c r="I48" s="161"/>
      <c r="J48" s="161"/>
      <c r="K48" s="161"/>
      <c r="L48" s="161"/>
      <c r="M48" s="162"/>
      <c r="O48" s="143"/>
      <c r="P48" s="144"/>
      <c r="Q48" s="144"/>
      <c r="R48" s="144"/>
      <c r="S48" s="144"/>
      <c r="T48" s="144"/>
      <c r="U48" s="144"/>
      <c r="V48" s="144"/>
      <c r="W48" s="145"/>
      <c r="X48" s="20"/>
      <c r="Y48" s="20"/>
      <c r="Z48" s="20"/>
      <c r="AA48" s="20"/>
    </row>
    <row r="49" spans="1:29" ht="19" x14ac:dyDescent="0.25">
      <c r="A49" s="160"/>
      <c r="B49" s="161"/>
      <c r="C49" s="161"/>
      <c r="D49" s="161"/>
      <c r="E49" s="161"/>
      <c r="F49" s="161"/>
      <c r="G49" s="161"/>
      <c r="H49" s="161"/>
      <c r="I49" s="161"/>
      <c r="J49" s="161"/>
      <c r="K49" s="161"/>
      <c r="L49" s="161"/>
      <c r="M49" s="162"/>
      <c r="O49" s="28" t="s">
        <v>10</v>
      </c>
      <c r="Q49" s="134" t="s">
        <v>18</v>
      </c>
      <c r="R49" s="135"/>
      <c r="S49" s="135"/>
      <c r="T49" s="135"/>
      <c r="U49" s="135"/>
      <c r="V49" s="136"/>
    </row>
    <row r="50" spans="1:29" x14ac:dyDescent="0.2">
      <c r="A50" s="160"/>
      <c r="B50" s="161"/>
      <c r="C50" s="161"/>
      <c r="D50" s="161"/>
      <c r="E50" s="161"/>
      <c r="F50" s="161"/>
      <c r="G50" s="161"/>
      <c r="H50" s="161"/>
      <c r="I50" s="161"/>
      <c r="J50" s="161"/>
      <c r="K50" s="161"/>
      <c r="L50" s="161"/>
      <c r="M50" s="162"/>
      <c r="O50" s="131" t="s">
        <v>19</v>
      </c>
      <c r="P50" s="132"/>
      <c r="Q50" s="132"/>
      <c r="R50" s="132"/>
      <c r="S50" s="132"/>
      <c r="T50" s="132"/>
      <c r="U50" s="132"/>
      <c r="V50" s="132"/>
      <c r="W50" s="133"/>
      <c r="X50" s="127" t="s">
        <v>20</v>
      </c>
      <c r="Y50" s="128"/>
      <c r="Z50" s="127" t="s">
        <v>21</v>
      </c>
      <c r="AA50" s="128"/>
      <c r="AB50" s="38" t="s">
        <v>36</v>
      </c>
      <c r="AC50" s="38" t="s">
        <v>37</v>
      </c>
    </row>
    <row r="51" spans="1:29" x14ac:dyDescent="0.2">
      <c r="A51" s="163"/>
      <c r="B51" s="164"/>
      <c r="C51" s="164"/>
      <c r="D51" s="164"/>
      <c r="E51" s="164"/>
      <c r="F51" s="164"/>
      <c r="G51" s="164"/>
      <c r="H51" s="164"/>
      <c r="I51" s="164"/>
      <c r="J51" s="164"/>
      <c r="K51" s="164"/>
      <c r="L51" s="164"/>
      <c r="M51" s="165"/>
      <c r="O51" s="137"/>
      <c r="P51" s="138"/>
      <c r="Q51" s="138"/>
      <c r="R51" s="138"/>
      <c r="S51" s="138"/>
      <c r="T51" s="138"/>
      <c r="U51" s="138"/>
      <c r="V51" s="138"/>
      <c r="W51" s="139"/>
      <c r="X51" s="129"/>
      <c r="Y51" s="130"/>
      <c r="Z51" s="129"/>
      <c r="AA51" s="130"/>
      <c r="AB51" s="39"/>
      <c r="AC51" s="39"/>
    </row>
    <row r="52" spans="1:29" s="63" customFormat="1" ht="7.5" customHeight="1" x14ac:dyDescent="0.2">
      <c r="A52" s="64"/>
      <c r="B52" s="64"/>
      <c r="C52" s="64"/>
      <c r="D52" s="64"/>
      <c r="E52" s="64"/>
      <c r="F52" s="64"/>
      <c r="G52" s="64"/>
      <c r="H52" s="64"/>
      <c r="I52" s="64"/>
      <c r="J52" s="64"/>
      <c r="K52" s="64"/>
      <c r="L52" s="64"/>
      <c r="M52" s="64"/>
      <c r="O52" s="140"/>
      <c r="P52" s="141"/>
      <c r="Q52" s="141"/>
      <c r="R52" s="141"/>
      <c r="S52" s="141"/>
      <c r="T52" s="141"/>
      <c r="U52" s="141"/>
      <c r="V52" s="141"/>
      <c r="W52" s="142"/>
      <c r="X52" s="65"/>
      <c r="Y52" s="65"/>
      <c r="Z52" s="65"/>
      <c r="AA52" s="65"/>
      <c r="AB52" s="66"/>
      <c r="AC52" s="66"/>
    </row>
    <row r="53" spans="1:29" ht="19" x14ac:dyDescent="0.25">
      <c r="A53" s="43" t="s">
        <v>57</v>
      </c>
      <c r="O53" s="140"/>
      <c r="P53" s="141"/>
      <c r="Q53" s="141"/>
      <c r="R53" s="141"/>
      <c r="S53" s="141"/>
      <c r="T53" s="141"/>
      <c r="U53" s="141"/>
      <c r="V53" s="141"/>
      <c r="W53" s="142"/>
      <c r="X53" s="20"/>
      <c r="Y53" s="20"/>
      <c r="Z53" s="20"/>
      <c r="AA53" s="20"/>
    </row>
    <row r="54" spans="1:29" x14ac:dyDescent="0.2">
      <c r="A54" s="157" t="s">
        <v>138</v>
      </c>
      <c r="B54" s="158"/>
      <c r="C54" s="158"/>
      <c r="D54" s="158"/>
      <c r="E54" s="158"/>
      <c r="F54" s="158"/>
      <c r="G54" s="158"/>
      <c r="H54" s="158"/>
      <c r="I54" s="158"/>
      <c r="J54" s="158"/>
      <c r="K54" s="158"/>
      <c r="L54" s="158"/>
      <c r="M54" s="159"/>
      <c r="O54" s="140"/>
      <c r="P54" s="141"/>
      <c r="Q54" s="141"/>
      <c r="R54" s="141"/>
      <c r="S54" s="141"/>
      <c r="T54" s="141"/>
      <c r="U54" s="141"/>
      <c r="V54" s="141"/>
      <c r="W54" s="142"/>
      <c r="X54" s="20"/>
      <c r="Y54" s="20"/>
      <c r="Z54" s="20"/>
      <c r="AA54" s="20"/>
    </row>
    <row r="55" spans="1:29" x14ac:dyDescent="0.2">
      <c r="A55" s="160"/>
      <c r="B55" s="161"/>
      <c r="C55" s="161"/>
      <c r="D55" s="161"/>
      <c r="E55" s="161"/>
      <c r="F55" s="161"/>
      <c r="G55" s="161"/>
      <c r="H55" s="161"/>
      <c r="I55" s="161"/>
      <c r="J55" s="161"/>
      <c r="K55" s="161"/>
      <c r="L55" s="161"/>
      <c r="M55" s="162"/>
      <c r="O55" s="140"/>
      <c r="P55" s="141"/>
      <c r="Q55" s="141"/>
      <c r="R55" s="141"/>
      <c r="S55" s="141"/>
      <c r="T55" s="141"/>
      <c r="U55" s="141"/>
      <c r="V55" s="141"/>
      <c r="W55" s="142"/>
      <c r="X55" s="20"/>
      <c r="Y55" s="20"/>
      <c r="Z55" s="20"/>
      <c r="AA55" s="20"/>
    </row>
    <row r="56" spans="1:29" x14ac:dyDescent="0.2">
      <c r="A56" s="160"/>
      <c r="B56" s="161"/>
      <c r="C56" s="161"/>
      <c r="D56" s="161"/>
      <c r="E56" s="161"/>
      <c r="F56" s="161"/>
      <c r="G56" s="161"/>
      <c r="H56" s="161"/>
      <c r="I56" s="161"/>
      <c r="J56" s="161"/>
      <c r="K56" s="161"/>
      <c r="L56" s="161"/>
      <c r="M56" s="162"/>
      <c r="O56" s="140"/>
      <c r="P56" s="141"/>
      <c r="Q56" s="141"/>
      <c r="R56" s="141"/>
      <c r="S56" s="141"/>
      <c r="T56" s="141"/>
      <c r="U56" s="141"/>
      <c r="V56" s="141"/>
      <c r="W56" s="142"/>
      <c r="X56" s="20"/>
      <c r="Y56" s="20"/>
      <c r="Z56" s="20"/>
      <c r="AA56" s="20"/>
    </row>
    <row r="57" spans="1:29" x14ac:dyDescent="0.2">
      <c r="A57" s="160"/>
      <c r="B57" s="161"/>
      <c r="C57" s="161"/>
      <c r="D57" s="161"/>
      <c r="E57" s="161"/>
      <c r="F57" s="161"/>
      <c r="G57" s="161"/>
      <c r="H57" s="161"/>
      <c r="I57" s="161"/>
      <c r="J57" s="161"/>
      <c r="K57" s="161"/>
      <c r="L57" s="161"/>
      <c r="M57" s="162"/>
      <c r="O57" s="140"/>
      <c r="P57" s="141"/>
      <c r="Q57" s="141"/>
      <c r="R57" s="141"/>
      <c r="S57" s="141"/>
      <c r="T57" s="141"/>
      <c r="U57" s="141"/>
      <c r="V57" s="141"/>
      <c r="W57" s="142"/>
      <c r="X57" s="20"/>
      <c r="Y57" s="20"/>
      <c r="Z57" s="20"/>
      <c r="AA57" s="20"/>
    </row>
    <row r="58" spans="1:29" x14ac:dyDescent="0.2">
      <c r="A58" s="163"/>
      <c r="B58" s="164"/>
      <c r="C58" s="164"/>
      <c r="D58" s="164"/>
      <c r="E58" s="164"/>
      <c r="F58" s="164"/>
      <c r="G58" s="164"/>
      <c r="H58" s="164"/>
      <c r="I58" s="164"/>
      <c r="J58" s="164"/>
      <c r="K58" s="164"/>
      <c r="L58" s="164"/>
      <c r="M58" s="165"/>
      <c r="O58" s="140"/>
      <c r="P58" s="141"/>
      <c r="Q58" s="141"/>
      <c r="R58" s="141"/>
      <c r="S58" s="141"/>
      <c r="T58" s="141"/>
      <c r="U58" s="141"/>
      <c r="V58" s="141"/>
      <c r="W58" s="142"/>
      <c r="X58" s="20"/>
      <c r="Y58" s="20"/>
      <c r="Z58" s="20"/>
      <c r="AA58" s="20"/>
    </row>
    <row r="59" spans="1:29" s="63" customFormat="1" ht="6" customHeight="1" x14ac:dyDescent="0.2">
      <c r="A59" s="66"/>
      <c r="B59" s="66"/>
      <c r="C59" s="66"/>
      <c r="D59" s="66"/>
      <c r="E59" s="66"/>
      <c r="F59" s="66"/>
      <c r="G59" s="66"/>
      <c r="H59" s="66"/>
      <c r="I59" s="66"/>
      <c r="J59" s="66"/>
      <c r="K59" s="66"/>
      <c r="L59" s="66"/>
      <c r="M59" s="66"/>
      <c r="O59" s="140"/>
      <c r="P59" s="141"/>
      <c r="Q59" s="141"/>
      <c r="R59" s="141"/>
      <c r="S59" s="141"/>
      <c r="T59" s="141"/>
      <c r="U59" s="141"/>
      <c r="V59" s="141"/>
      <c r="W59" s="142"/>
      <c r="X59" s="67"/>
      <c r="Y59" s="67"/>
      <c r="Z59" s="67"/>
      <c r="AA59" s="67"/>
    </row>
    <row r="60" spans="1:29" ht="19" x14ac:dyDescent="0.25">
      <c r="A60" s="43" t="s">
        <v>59</v>
      </c>
      <c r="O60" s="140"/>
      <c r="P60" s="141"/>
      <c r="Q60" s="141"/>
      <c r="R60" s="141"/>
      <c r="S60" s="141"/>
      <c r="T60" s="141"/>
      <c r="U60" s="141"/>
      <c r="V60" s="141"/>
      <c r="W60" s="142"/>
      <c r="X60" s="20"/>
      <c r="Y60" s="20"/>
      <c r="Z60" s="20"/>
      <c r="AA60" s="20"/>
    </row>
    <row r="61" spans="1:29" x14ac:dyDescent="0.2">
      <c r="A61" s="157" t="s">
        <v>137</v>
      </c>
      <c r="B61" s="158"/>
      <c r="C61" s="158"/>
      <c r="D61" s="158"/>
      <c r="E61" s="158"/>
      <c r="F61" s="158"/>
      <c r="G61" s="158"/>
      <c r="H61" s="158"/>
      <c r="I61" s="158"/>
      <c r="J61" s="158"/>
      <c r="K61" s="158"/>
      <c r="L61" s="158"/>
      <c r="M61" s="159"/>
      <c r="O61" s="140"/>
      <c r="P61" s="141"/>
      <c r="Q61" s="141"/>
      <c r="R61" s="141"/>
      <c r="S61" s="141"/>
      <c r="T61" s="141"/>
      <c r="U61" s="141"/>
      <c r="V61" s="141"/>
      <c r="W61" s="142"/>
      <c r="X61" s="20"/>
      <c r="Y61" s="20"/>
      <c r="Z61" s="20"/>
      <c r="AA61" s="20"/>
    </row>
    <row r="62" spans="1:29" x14ac:dyDescent="0.2">
      <c r="A62" s="160"/>
      <c r="B62" s="161"/>
      <c r="C62" s="161"/>
      <c r="D62" s="161"/>
      <c r="E62" s="161"/>
      <c r="F62" s="161"/>
      <c r="G62" s="161"/>
      <c r="H62" s="161"/>
      <c r="I62" s="161"/>
      <c r="J62" s="161"/>
      <c r="K62" s="161"/>
      <c r="L62" s="161"/>
      <c r="M62" s="162"/>
      <c r="O62" s="140"/>
      <c r="P62" s="141"/>
      <c r="Q62" s="141"/>
      <c r="R62" s="141"/>
      <c r="S62" s="141"/>
      <c r="T62" s="141"/>
      <c r="U62" s="141"/>
      <c r="V62" s="141"/>
      <c r="W62" s="142"/>
      <c r="X62" s="20"/>
      <c r="Y62" s="20"/>
      <c r="Z62" s="20"/>
      <c r="AA62" s="20"/>
    </row>
    <row r="63" spans="1:29" x14ac:dyDescent="0.2">
      <c r="A63" s="163"/>
      <c r="B63" s="164"/>
      <c r="C63" s="164"/>
      <c r="D63" s="164"/>
      <c r="E63" s="164"/>
      <c r="F63" s="164"/>
      <c r="G63" s="164"/>
      <c r="H63" s="164"/>
      <c r="I63" s="164"/>
      <c r="J63" s="164"/>
      <c r="K63" s="164"/>
      <c r="L63" s="164"/>
      <c r="M63" s="165"/>
      <c r="O63" s="140"/>
      <c r="P63" s="141"/>
      <c r="Q63" s="141"/>
      <c r="R63" s="141"/>
      <c r="S63" s="141"/>
      <c r="T63" s="141"/>
      <c r="U63" s="141"/>
      <c r="V63" s="141"/>
      <c r="W63" s="142"/>
      <c r="X63" s="20"/>
      <c r="Y63" s="20"/>
      <c r="Z63" s="20"/>
      <c r="AA63" s="20"/>
    </row>
    <row r="64" spans="1:29" x14ac:dyDescent="0.2">
      <c r="O64" s="140"/>
      <c r="P64" s="141"/>
      <c r="Q64" s="141"/>
      <c r="R64" s="141"/>
      <c r="S64" s="141"/>
      <c r="T64" s="141"/>
      <c r="U64" s="141"/>
      <c r="V64" s="141"/>
      <c r="W64" s="142"/>
      <c r="X64" s="20"/>
      <c r="Y64" s="20"/>
      <c r="Z64" s="20"/>
      <c r="AA64" s="20"/>
    </row>
    <row r="65" spans="2:29" ht="19" x14ac:dyDescent="0.25">
      <c r="B65" s="43" t="s">
        <v>9</v>
      </c>
      <c r="H65" s="150">
        <f>'Detail (required) '!G75</f>
        <v>376</v>
      </c>
      <c r="I65" s="150"/>
      <c r="J65" s="150"/>
      <c r="O65" s="140"/>
      <c r="P65" s="141"/>
      <c r="Q65" s="141"/>
      <c r="R65" s="141"/>
      <c r="S65" s="141"/>
      <c r="T65" s="141"/>
      <c r="U65" s="141"/>
      <c r="V65" s="141"/>
      <c r="W65" s="142"/>
      <c r="X65" s="20"/>
      <c r="Y65" s="20"/>
      <c r="Z65" s="20"/>
      <c r="AA65" s="20"/>
    </row>
    <row r="66" spans="2:29" x14ac:dyDescent="0.2">
      <c r="O66" s="143"/>
      <c r="P66" s="144"/>
      <c r="Q66" s="144"/>
      <c r="R66" s="144"/>
      <c r="S66" s="144"/>
      <c r="T66" s="144"/>
      <c r="U66" s="144"/>
      <c r="V66" s="144"/>
      <c r="W66" s="145"/>
      <c r="X66" s="20"/>
      <c r="Y66" s="20"/>
      <c r="Z66" s="20"/>
      <c r="AA66" s="20"/>
    </row>
    <row r="67" spans="2:29" ht="16" thickBot="1" x14ac:dyDescent="0.25">
      <c r="B67" s="44" t="s">
        <v>45</v>
      </c>
      <c r="C67" s="44"/>
      <c r="D67" s="44"/>
      <c r="E67" s="44"/>
      <c r="F67" s="44"/>
      <c r="G67" s="44"/>
      <c r="H67" s="44"/>
      <c r="I67" s="44"/>
      <c r="J67" s="44"/>
      <c r="K67" s="44"/>
      <c r="L67" s="44"/>
      <c r="M67" s="44"/>
    </row>
    <row r="68" spans="2:29" ht="19" x14ac:dyDescent="0.25">
      <c r="B68" s="44" t="s">
        <v>61</v>
      </c>
      <c r="C68" s="44"/>
      <c r="D68" s="44"/>
      <c r="E68" s="44"/>
      <c r="F68" s="44"/>
      <c r="G68" s="44"/>
      <c r="H68" s="44"/>
      <c r="I68" s="44"/>
      <c r="J68" s="44"/>
      <c r="K68" s="44"/>
      <c r="L68" s="44"/>
      <c r="M68" s="44"/>
      <c r="O68" s="28" t="s">
        <v>10</v>
      </c>
      <c r="Q68" s="134" t="s">
        <v>18</v>
      </c>
      <c r="R68" s="135"/>
      <c r="S68" s="135"/>
      <c r="T68" s="135"/>
      <c r="U68" s="135"/>
      <c r="V68" s="136"/>
    </row>
    <row r="69" spans="2:29" x14ac:dyDescent="0.2">
      <c r="O69" s="131" t="s">
        <v>19</v>
      </c>
      <c r="P69" s="132"/>
      <c r="Q69" s="132"/>
      <c r="R69" s="132"/>
      <c r="S69" s="132"/>
      <c r="T69" s="132"/>
      <c r="U69" s="132"/>
      <c r="V69" s="132"/>
      <c r="W69" s="133"/>
      <c r="X69" s="127" t="s">
        <v>20</v>
      </c>
      <c r="Y69" s="128"/>
      <c r="Z69" s="127" t="s">
        <v>21</v>
      </c>
      <c r="AA69" s="128"/>
      <c r="AB69" s="38" t="s">
        <v>36</v>
      </c>
      <c r="AC69" s="38" t="s">
        <v>37</v>
      </c>
    </row>
    <row r="70" spans="2:29" x14ac:dyDescent="0.2">
      <c r="O70" s="137"/>
      <c r="P70" s="138"/>
      <c r="Q70" s="138"/>
      <c r="R70" s="138"/>
      <c r="S70" s="138"/>
      <c r="T70" s="138"/>
      <c r="U70" s="138"/>
      <c r="V70" s="138"/>
      <c r="W70" s="139"/>
      <c r="X70" s="129"/>
      <c r="Y70" s="130"/>
      <c r="Z70" s="129"/>
      <c r="AA70" s="130"/>
      <c r="AB70" s="39"/>
      <c r="AC70" s="39"/>
    </row>
    <row r="71" spans="2:29" x14ac:dyDescent="0.2">
      <c r="O71" s="140"/>
      <c r="P71" s="141"/>
      <c r="Q71" s="141"/>
      <c r="R71" s="141"/>
      <c r="S71" s="141"/>
      <c r="T71" s="141"/>
      <c r="U71" s="141"/>
      <c r="V71" s="141"/>
      <c r="W71" s="142"/>
      <c r="X71" s="20"/>
      <c r="Y71" s="20"/>
      <c r="Z71" s="20"/>
      <c r="AA71" s="20"/>
    </row>
    <row r="72" spans="2:29" x14ac:dyDescent="0.2">
      <c r="O72" s="140"/>
      <c r="P72" s="141"/>
      <c r="Q72" s="141"/>
      <c r="R72" s="141"/>
      <c r="S72" s="141"/>
      <c r="T72" s="141"/>
      <c r="U72" s="141"/>
      <c r="V72" s="141"/>
      <c r="W72" s="142"/>
      <c r="X72" s="20"/>
      <c r="Y72" s="20"/>
      <c r="Z72" s="20"/>
      <c r="AA72" s="20"/>
    </row>
    <row r="73" spans="2:29" x14ac:dyDescent="0.2">
      <c r="O73" s="143"/>
      <c r="P73" s="144"/>
      <c r="Q73" s="144"/>
      <c r="R73" s="144"/>
      <c r="S73" s="144"/>
      <c r="T73" s="144"/>
      <c r="U73" s="144"/>
      <c r="V73" s="144"/>
      <c r="W73" s="145"/>
      <c r="X73" s="20"/>
      <c r="Y73" s="20"/>
      <c r="Z73" s="20"/>
      <c r="AA73" s="20"/>
    </row>
    <row r="75" spans="2:29" x14ac:dyDescent="0.2">
      <c r="U75" s="146" t="e">
        <f>Z13+Z21+#REF!+#REF!+Z45+Z51+Z70</f>
        <v>#REF!</v>
      </c>
      <c r="V75" s="146"/>
      <c r="W75" s="146"/>
      <c r="X75" s="146"/>
      <c r="Y75" s="146"/>
    </row>
    <row r="76" spans="2:29" x14ac:dyDescent="0.2">
      <c r="P76" s="25" t="s">
        <v>22</v>
      </c>
      <c r="U76" s="147"/>
      <c r="V76" s="147"/>
      <c r="W76" s="147"/>
      <c r="X76" s="147"/>
      <c r="Y76" s="147"/>
    </row>
    <row r="78" spans="2:29" x14ac:dyDescent="0.2">
      <c r="P78" s="25" t="s">
        <v>23</v>
      </c>
      <c r="U78" s="31"/>
      <c r="V78" s="31"/>
      <c r="W78" s="31"/>
    </row>
    <row r="79" spans="2:29" x14ac:dyDescent="0.2">
      <c r="P79" s="25" t="s">
        <v>24</v>
      </c>
      <c r="U79" s="34"/>
      <c r="V79" s="34"/>
      <c r="W79" s="34"/>
    </row>
    <row r="80" spans="2:29" x14ac:dyDescent="0.2">
      <c r="P80" s="25" t="s">
        <v>25</v>
      </c>
      <c r="U80" s="34"/>
      <c r="V80" s="34"/>
      <c r="W80" s="34"/>
    </row>
  </sheetData>
  <mergeCells count="65">
    <mergeCell ref="A1:N1"/>
    <mergeCell ref="A2:N4"/>
    <mergeCell ref="A5:N5"/>
    <mergeCell ref="A27:M27"/>
    <mergeCell ref="AF7:AM9"/>
    <mergeCell ref="O13:W16"/>
    <mergeCell ref="Q10:V10"/>
    <mergeCell ref="Q19:V19"/>
    <mergeCell ref="X13:Y13"/>
    <mergeCell ref="Z13:AA13"/>
    <mergeCell ref="X21:Y21"/>
    <mergeCell ref="Z21:AA21"/>
    <mergeCell ref="Z20:AA2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U75:Y76"/>
    <mergeCell ref="Q68:V68"/>
    <mergeCell ref="O69:W69"/>
    <mergeCell ref="X69:Y69"/>
    <mergeCell ref="O70:W73"/>
    <mergeCell ref="X50:Y50"/>
    <mergeCell ref="X70:Y70"/>
    <mergeCell ref="O29:W29"/>
    <mergeCell ref="X45:Y45"/>
    <mergeCell ref="Q36:V36"/>
    <mergeCell ref="Q43:V43"/>
    <mergeCell ref="Q49:V49"/>
    <mergeCell ref="O45:W48"/>
    <mergeCell ref="O39:W41"/>
    <mergeCell ref="O51:W66"/>
    <mergeCell ref="X29:Y29"/>
    <mergeCell ref="Z29:AA29"/>
    <mergeCell ref="Z69:AA69"/>
    <mergeCell ref="Z51:AA51"/>
    <mergeCell ref="Z44:AA44"/>
    <mergeCell ref="Z50:AA50"/>
    <mergeCell ref="Z45:AA45"/>
  </mergeCells>
  <hyperlinks>
    <hyperlink ref="J19" r:id="rId1" xr:uid="{299546FF-A652-0F46-A032-03D8E4CF991C}"/>
    <hyperlink ref="J23" r:id="rId2" xr:uid="{299D7A3B-2CD1-8A4A-B63E-213376D25A89}"/>
  </hyperlinks>
  <printOptions horizontalCentered="1"/>
  <pageMargins left="0.2" right="0.2" top="0.5" bottom="0.5" header="0.3" footer="0.3"/>
  <pageSetup scale="72" orientation="portrait" r:id="rId3"/>
  <headerFooter differentFirst="1">
    <oddHeader>&amp;CAPPROPRIATION DETAIL SHEET</oddHeader>
  </headerFooter>
  <colBreaks count="1" manualBreakCount="1">
    <brk id="14" min="5" max="63" man="1"/>
  </col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Check Box 13">
              <controlPr defaultSize="0" autoFill="0" autoLine="0" autoPict="0">
                <anchor moveWithCells="1">
                  <from>
                    <xdr:col>0</xdr:col>
                    <xdr:colOff>406400</xdr:colOff>
                    <xdr:row>33</xdr:row>
                    <xdr:rowOff>114300</xdr:rowOff>
                  </from>
                  <to>
                    <xdr:col>10</xdr:col>
                    <xdr:colOff>355600</xdr:colOff>
                    <xdr:row>35</xdr:row>
                    <xdr:rowOff>177800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368300</xdr:colOff>
                    <xdr:row>41</xdr:row>
                    <xdr:rowOff>63500</xdr:rowOff>
                  </from>
                  <to>
                    <xdr:col>10</xdr:col>
                    <xdr:colOff>546100</xdr:colOff>
                    <xdr:row>42</xdr:row>
                    <xdr:rowOff>215900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xdr:col>
                    <xdr:colOff>177800</xdr:colOff>
                    <xdr:row>31</xdr:row>
                    <xdr:rowOff>165100</xdr:rowOff>
                  </from>
                  <to>
                    <xdr:col>10</xdr:col>
                    <xdr:colOff>101600</xdr:colOff>
                    <xdr:row>34</xdr:row>
                    <xdr:rowOff>38100</xdr:rowOff>
                  </to>
                </anchor>
              </controlPr>
            </control>
          </mc:Choice>
        </mc:AlternateContent>
        <mc:AlternateContent xmlns:mc="http://schemas.openxmlformats.org/markup-compatibility/2006">
          <mc:Choice Requires="x14">
            <control shapeId="1055" r:id="rId13" name="Check Box 31">
              <controlPr locked="0" defaultSize="0" autoFill="0" autoLine="0" autoPict="0" altText="Is a chartered graduate student organization">
                <anchor moveWithCells="1">
                  <from>
                    <xdr:col>0</xdr:col>
                    <xdr:colOff>406400</xdr:colOff>
                    <xdr:row>32</xdr:row>
                    <xdr:rowOff>25400</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Categories!$A$1:$A$10</xm:f>
          </x14:formula1>
          <xm:sqref>Q49 Q68 Q19 Q10:Q11 Q43 Q27:Q28 Q36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Z81"/>
  <sheetViews>
    <sheetView showGridLines="0" tabSelected="1" zoomScale="90" zoomScaleNormal="90" zoomScaleSheetLayoutView="96" workbookViewId="0">
      <pane ySplit="3" topLeftCell="A4" activePane="bottomLeft" state="frozen"/>
      <selection pane="bottomLeft" activeCell="Q14" sqref="Q14"/>
    </sheetView>
  </sheetViews>
  <sheetFormatPr baseColWidth="10" defaultColWidth="8.83203125" defaultRowHeight="15" x14ac:dyDescent="0.2"/>
  <cols>
    <col min="1" max="7" width="8.83203125" style="25"/>
    <col min="8" max="8" width="9.83203125" style="25" customWidth="1"/>
    <col min="9" max="11" width="8.83203125" style="25"/>
    <col min="12" max="12" width="8.83203125" style="27"/>
    <col min="13" max="14" width="8.83203125" style="25"/>
    <col min="15" max="15" width="19.33203125" style="25" customWidth="1"/>
    <col min="16" max="16" width="16.1640625" style="25" customWidth="1"/>
    <col min="17" max="16384" width="8.83203125" style="25"/>
  </cols>
  <sheetData>
    <row r="1" spans="1:26" ht="38.25" customHeight="1" x14ac:dyDescent="0.2">
      <c r="A1" s="204" t="s">
        <v>51</v>
      </c>
      <c r="B1" s="205"/>
      <c r="C1" s="205"/>
      <c r="D1" s="205"/>
      <c r="E1" s="205"/>
      <c r="F1" s="205"/>
      <c r="G1" s="205"/>
      <c r="H1" s="205"/>
      <c r="I1" s="205"/>
      <c r="J1" s="205"/>
      <c r="K1" s="205"/>
      <c r="L1" s="205"/>
      <c r="M1" s="205"/>
      <c r="N1" s="205"/>
      <c r="O1" s="205"/>
      <c r="P1" s="205"/>
    </row>
    <row r="2" spans="1:26" ht="15" customHeight="1" x14ac:dyDescent="0.2">
      <c r="B2" s="61"/>
      <c r="C2" s="61"/>
      <c r="D2" s="61"/>
      <c r="E2" s="61"/>
      <c r="F2" s="61"/>
      <c r="G2" s="61"/>
      <c r="H2" s="61"/>
      <c r="I2" s="61"/>
      <c r="J2" s="61"/>
      <c r="K2" s="61"/>
      <c r="L2" s="61"/>
      <c r="M2" s="61"/>
    </row>
    <row r="3" spans="1:26" ht="16" x14ac:dyDescent="0.2">
      <c r="A3" s="87" t="s">
        <v>0</v>
      </c>
      <c r="B3" s="81"/>
      <c r="D3" s="206" t="str">
        <f>'Questionnaire (required)'!A12</f>
        <v>Biology Graduate Student Association - DEI Sub-Committee</v>
      </c>
      <c r="E3" s="206"/>
      <c r="F3" s="206"/>
      <c r="G3" s="206"/>
      <c r="H3" s="206"/>
      <c r="I3" s="206"/>
      <c r="J3" s="206"/>
      <c r="K3" s="206"/>
      <c r="L3" s="206"/>
    </row>
    <row r="4" spans="1:26" ht="16" thickBot="1" x14ac:dyDescent="0.25"/>
    <row r="5" spans="1:26" ht="19" x14ac:dyDescent="0.25">
      <c r="A5" s="28" t="s">
        <v>10</v>
      </c>
      <c r="C5" s="197" t="s">
        <v>16</v>
      </c>
      <c r="D5" s="198"/>
      <c r="E5" s="198"/>
      <c r="F5" s="198"/>
      <c r="G5" s="198"/>
      <c r="H5" s="199"/>
      <c r="J5" s="177"/>
      <c r="K5" s="177"/>
      <c r="L5" s="177"/>
      <c r="M5" s="177"/>
      <c r="N5" s="178"/>
      <c r="O5" s="176" t="s">
        <v>32</v>
      </c>
      <c r="P5" s="176"/>
    </row>
    <row r="6" spans="1:26" x14ac:dyDescent="0.2">
      <c r="A6" s="192" t="s">
        <v>19</v>
      </c>
      <c r="B6" s="193"/>
      <c r="C6" s="193"/>
      <c r="D6" s="193"/>
      <c r="E6" s="193"/>
      <c r="F6" s="193"/>
      <c r="G6" s="193"/>
      <c r="H6" s="193"/>
      <c r="I6" s="194"/>
      <c r="J6" s="181" t="s">
        <v>20</v>
      </c>
      <c r="K6" s="182"/>
      <c r="L6" s="100" t="s">
        <v>38</v>
      </c>
      <c r="M6" s="181" t="s">
        <v>21</v>
      </c>
      <c r="N6" s="182"/>
      <c r="O6" s="101" t="s">
        <v>46</v>
      </c>
      <c r="P6" s="101" t="s">
        <v>39</v>
      </c>
    </row>
    <row r="7" spans="1:26" x14ac:dyDescent="0.2">
      <c r="A7" s="183" t="s">
        <v>139</v>
      </c>
      <c r="B7" s="184"/>
      <c r="C7" s="184"/>
      <c r="D7" s="184"/>
      <c r="E7" s="184"/>
      <c r="F7" s="184"/>
      <c r="G7" s="184"/>
      <c r="H7" s="184"/>
      <c r="I7" s="185"/>
      <c r="J7" s="200">
        <v>13.95</v>
      </c>
      <c r="K7" s="201"/>
      <c r="L7" s="22">
        <v>25</v>
      </c>
      <c r="M7" s="179">
        <f>ROUNDUP(J7*L7,0)</f>
        <v>349</v>
      </c>
      <c r="N7" s="180"/>
      <c r="O7" s="26">
        <f>M7-P7</f>
        <v>-1</v>
      </c>
      <c r="P7" s="26">
        <v>350</v>
      </c>
    </row>
    <row r="8" spans="1:26" x14ac:dyDescent="0.2">
      <c r="A8" s="186"/>
      <c r="B8" s="187"/>
      <c r="C8" s="187"/>
      <c r="D8" s="187"/>
      <c r="E8" s="187"/>
      <c r="F8" s="187"/>
      <c r="G8" s="187"/>
      <c r="H8" s="187"/>
      <c r="I8" s="188"/>
      <c r="J8" s="20"/>
      <c r="K8" s="20"/>
      <c r="L8" s="23"/>
      <c r="M8" s="20"/>
      <c r="N8" s="20"/>
    </row>
    <row r="9" spans="1:26" x14ac:dyDescent="0.2">
      <c r="A9" s="186"/>
      <c r="B9" s="187"/>
      <c r="C9" s="187"/>
      <c r="D9" s="187"/>
      <c r="E9" s="187"/>
      <c r="F9" s="187"/>
      <c r="G9" s="187"/>
      <c r="H9" s="187"/>
      <c r="I9" s="188"/>
      <c r="J9" s="20"/>
      <c r="K9" s="20"/>
      <c r="L9" s="23"/>
      <c r="M9" s="20"/>
      <c r="N9" s="20"/>
    </row>
    <row r="10" spans="1:26" x14ac:dyDescent="0.2">
      <c r="A10" s="189"/>
      <c r="B10" s="190"/>
      <c r="C10" s="190"/>
      <c r="D10" s="190"/>
      <c r="E10" s="190"/>
      <c r="F10" s="190"/>
      <c r="G10" s="190"/>
      <c r="H10" s="190"/>
      <c r="I10" s="191"/>
      <c r="J10" s="20"/>
      <c r="K10" s="20"/>
      <c r="L10" s="23"/>
      <c r="M10" s="20"/>
      <c r="N10" s="20"/>
    </row>
    <row r="11" spans="1:26" ht="16" thickBot="1" x14ac:dyDescent="0.25"/>
    <row r="12" spans="1:26" ht="19" x14ac:dyDescent="0.25">
      <c r="A12" s="28" t="s">
        <v>10</v>
      </c>
      <c r="C12" s="197" t="s">
        <v>52</v>
      </c>
      <c r="D12" s="198"/>
      <c r="E12" s="198"/>
      <c r="F12" s="198"/>
      <c r="G12" s="198"/>
      <c r="H12" s="199"/>
      <c r="J12" s="177"/>
      <c r="K12" s="177"/>
      <c r="L12" s="177"/>
      <c r="M12" s="177"/>
      <c r="N12" s="178"/>
      <c r="O12" s="176" t="s">
        <v>32</v>
      </c>
      <c r="P12" s="176"/>
      <c r="S12" s="34"/>
      <c r="T12" s="34"/>
      <c r="U12" s="34"/>
      <c r="V12" s="34"/>
      <c r="W12" s="34"/>
      <c r="X12" s="34"/>
      <c r="Y12" s="34"/>
      <c r="Z12" s="34"/>
    </row>
    <row r="13" spans="1:26" x14ac:dyDescent="0.2">
      <c r="A13" s="192" t="s">
        <v>19</v>
      </c>
      <c r="B13" s="193"/>
      <c r="C13" s="193"/>
      <c r="D13" s="193"/>
      <c r="E13" s="193"/>
      <c r="F13" s="193"/>
      <c r="G13" s="193"/>
      <c r="H13" s="193"/>
      <c r="I13" s="194"/>
      <c r="J13" s="181" t="s">
        <v>20</v>
      </c>
      <c r="K13" s="182"/>
      <c r="L13" s="100" t="s">
        <v>38</v>
      </c>
      <c r="M13" s="181" t="s">
        <v>21</v>
      </c>
      <c r="N13" s="182"/>
      <c r="O13" s="101" t="s">
        <v>46</v>
      </c>
      <c r="P13" s="101" t="s">
        <v>39</v>
      </c>
      <c r="S13" s="207"/>
      <c r="T13" s="207"/>
      <c r="U13" s="207"/>
      <c r="V13" s="207"/>
      <c r="W13" s="207"/>
      <c r="X13" s="207"/>
      <c r="Y13" s="207"/>
      <c r="Z13" s="207"/>
    </row>
    <row r="14" spans="1:26" x14ac:dyDescent="0.2">
      <c r="A14" s="183" t="s">
        <v>140</v>
      </c>
      <c r="B14" s="184"/>
      <c r="C14" s="184"/>
      <c r="D14" s="184"/>
      <c r="E14" s="184"/>
      <c r="F14" s="184"/>
      <c r="G14" s="184"/>
      <c r="H14" s="184"/>
      <c r="I14" s="185"/>
      <c r="J14" s="200">
        <v>1.08</v>
      </c>
      <c r="K14" s="201"/>
      <c r="L14" s="22">
        <v>25</v>
      </c>
      <c r="M14" s="179">
        <f>ROUNDUP(J14*L14,0)</f>
        <v>27</v>
      </c>
      <c r="N14" s="180"/>
      <c r="O14" s="26">
        <f>M14-P14</f>
        <v>1</v>
      </c>
      <c r="P14" s="26">
        <v>26</v>
      </c>
      <c r="S14" s="207"/>
      <c r="T14" s="207"/>
      <c r="U14" s="207"/>
      <c r="V14" s="207"/>
      <c r="W14" s="207"/>
      <c r="X14" s="207"/>
      <c r="Y14" s="207"/>
      <c r="Z14" s="207"/>
    </row>
    <row r="15" spans="1:26" x14ac:dyDescent="0.2">
      <c r="A15" s="186"/>
      <c r="B15" s="187"/>
      <c r="C15" s="187"/>
      <c r="D15" s="187"/>
      <c r="E15" s="187"/>
      <c r="F15" s="187"/>
      <c r="G15" s="187"/>
      <c r="H15" s="187"/>
      <c r="I15" s="188"/>
      <c r="J15" s="20"/>
      <c r="K15" s="20"/>
      <c r="L15" s="23"/>
      <c r="M15" s="20"/>
      <c r="N15" s="20"/>
    </row>
    <row r="16" spans="1:26" x14ac:dyDescent="0.2">
      <c r="A16" s="186"/>
      <c r="B16" s="187"/>
      <c r="C16" s="187"/>
      <c r="D16" s="187"/>
      <c r="E16" s="187"/>
      <c r="F16" s="187"/>
      <c r="G16" s="187"/>
      <c r="H16" s="187"/>
      <c r="I16" s="188"/>
      <c r="J16" s="20"/>
      <c r="K16" s="20"/>
      <c r="L16" s="23"/>
      <c r="M16" s="20"/>
      <c r="N16" s="20"/>
    </row>
    <row r="17" spans="1:16" x14ac:dyDescent="0.2">
      <c r="A17" s="189"/>
      <c r="B17" s="190"/>
      <c r="C17" s="190"/>
      <c r="D17" s="190"/>
      <c r="E17" s="190"/>
      <c r="F17" s="190"/>
      <c r="G17" s="190"/>
      <c r="H17" s="190"/>
      <c r="I17" s="191"/>
      <c r="J17" s="20"/>
      <c r="K17" s="20"/>
      <c r="L17" s="23"/>
      <c r="M17" s="20"/>
      <c r="N17" s="20"/>
    </row>
    <row r="18" spans="1:16" ht="16" thickBot="1" x14ac:dyDescent="0.25"/>
    <row r="19" spans="1:16" ht="19" x14ac:dyDescent="0.25">
      <c r="A19" s="28" t="s">
        <v>10</v>
      </c>
      <c r="C19" s="197" t="s">
        <v>18</v>
      </c>
      <c r="D19" s="198"/>
      <c r="E19" s="198"/>
      <c r="F19" s="198"/>
      <c r="G19" s="198"/>
      <c r="H19" s="199"/>
      <c r="J19" s="177"/>
      <c r="K19" s="177"/>
      <c r="L19" s="177"/>
      <c r="M19" s="177"/>
      <c r="N19" s="178"/>
      <c r="O19" s="176" t="s">
        <v>32</v>
      </c>
      <c r="P19" s="176"/>
    </row>
    <row r="20" spans="1:16" x14ac:dyDescent="0.2">
      <c r="A20" s="192" t="s">
        <v>19</v>
      </c>
      <c r="B20" s="193"/>
      <c r="C20" s="193"/>
      <c r="D20" s="193"/>
      <c r="E20" s="193"/>
      <c r="F20" s="193"/>
      <c r="G20" s="193"/>
      <c r="H20" s="193"/>
      <c r="I20" s="194"/>
      <c r="J20" s="181" t="s">
        <v>20</v>
      </c>
      <c r="K20" s="182"/>
      <c r="L20" s="100" t="s">
        <v>38</v>
      </c>
      <c r="M20" s="181" t="s">
        <v>21</v>
      </c>
      <c r="N20" s="182"/>
      <c r="O20" s="101" t="s">
        <v>46</v>
      </c>
      <c r="P20" s="101" t="s">
        <v>39</v>
      </c>
    </row>
    <row r="21" spans="1:16" x14ac:dyDescent="0.2">
      <c r="A21" s="183"/>
      <c r="B21" s="184"/>
      <c r="C21" s="184"/>
      <c r="D21" s="184"/>
      <c r="E21" s="184"/>
      <c r="F21" s="184"/>
      <c r="G21" s="184"/>
      <c r="H21" s="184"/>
      <c r="I21" s="185"/>
      <c r="J21" s="200"/>
      <c r="K21" s="201"/>
      <c r="L21" s="22"/>
      <c r="M21" s="179">
        <f>ROUNDUP(J21*L21,0)</f>
        <v>0</v>
      </c>
      <c r="N21" s="180"/>
      <c r="O21" s="26">
        <f>M21-P21</f>
        <v>0</v>
      </c>
      <c r="P21" s="26"/>
    </row>
    <row r="22" spans="1:16" x14ac:dyDescent="0.2">
      <c r="A22" s="186"/>
      <c r="B22" s="187"/>
      <c r="C22" s="187"/>
      <c r="D22" s="187"/>
      <c r="E22" s="187"/>
      <c r="F22" s="187"/>
      <c r="G22" s="187"/>
      <c r="H22" s="187"/>
      <c r="I22" s="188"/>
      <c r="J22" s="20"/>
      <c r="K22" s="20"/>
      <c r="L22" s="23"/>
      <c r="M22" s="20"/>
      <c r="N22" s="20"/>
    </row>
    <row r="23" spans="1:16" x14ac:dyDescent="0.2">
      <c r="A23" s="186"/>
      <c r="B23" s="187"/>
      <c r="C23" s="187"/>
      <c r="D23" s="187"/>
      <c r="E23" s="187"/>
      <c r="F23" s="187"/>
      <c r="G23" s="187"/>
      <c r="H23" s="187"/>
      <c r="I23" s="188"/>
      <c r="J23" s="20"/>
      <c r="K23" s="20"/>
      <c r="L23" s="23"/>
      <c r="M23" s="20"/>
      <c r="N23" s="20"/>
    </row>
    <row r="24" spans="1:16" x14ac:dyDescent="0.2">
      <c r="A24" s="189"/>
      <c r="B24" s="190"/>
      <c r="C24" s="190"/>
      <c r="D24" s="190"/>
      <c r="E24" s="190"/>
      <c r="F24" s="190"/>
      <c r="G24" s="190"/>
      <c r="H24" s="190"/>
      <c r="I24" s="191"/>
      <c r="J24" s="20"/>
      <c r="K24" s="20"/>
      <c r="L24" s="23"/>
      <c r="M24" s="20"/>
      <c r="N24" s="20"/>
    </row>
    <row r="25" spans="1:16" ht="16" thickBot="1" x14ac:dyDescent="0.25"/>
    <row r="26" spans="1:16" ht="19" x14ac:dyDescent="0.25">
      <c r="A26" s="28" t="s">
        <v>10</v>
      </c>
      <c r="C26" s="197" t="s">
        <v>18</v>
      </c>
      <c r="D26" s="198"/>
      <c r="E26" s="198"/>
      <c r="F26" s="198"/>
      <c r="G26" s="198"/>
      <c r="H26" s="199"/>
      <c r="J26" s="177"/>
      <c r="K26" s="177"/>
      <c r="L26" s="177"/>
      <c r="M26" s="177"/>
      <c r="N26" s="178"/>
      <c r="O26" s="176" t="s">
        <v>32</v>
      </c>
      <c r="P26" s="176"/>
    </row>
    <row r="27" spans="1:16" x14ac:dyDescent="0.2">
      <c r="A27" s="192" t="s">
        <v>19</v>
      </c>
      <c r="B27" s="193"/>
      <c r="C27" s="193"/>
      <c r="D27" s="193"/>
      <c r="E27" s="193"/>
      <c r="F27" s="193"/>
      <c r="G27" s="193"/>
      <c r="H27" s="193"/>
      <c r="I27" s="194"/>
      <c r="J27" s="181" t="s">
        <v>20</v>
      </c>
      <c r="K27" s="182"/>
      <c r="L27" s="100" t="s">
        <v>38</v>
      </c>
      <c r="M27" s="181" t="s">
        <v>21</v>
      </c>
      <c r="N27" s="182"/>
      <c r="O27" s="101" t="s">
        <v>46</v>
      </c>
      <c r="P27" s="101" t="s">
        <v>39</v>
      </c>
    </row>
    <row r="28" spans="1:16" x14ac:dyDescent="0.2">
      <c r="A28" s="183"/>
      <c r="B28" s="184"/>
      <c r="C28" s="184"/>
      <c r="D28" s="184"/>
      <c r="E28" s="184"/>
      <c r="F28" s="184"/>
      <c r="G28" s="184"/>
      <c r="H28" s="184"/>
      <c r="I28" s="185"/>
      <c r="J28" s="200"/>
      <c r="K28" s="201"/>
      <c r="L28" s="22"/>
      <c r="M28" s="179">
        <f>ROUNDUP(J28*L28,0)</f>
        <v>0</v>
      </c>
      <c r="N28" s="180"/>
      <c r="O28" s="26">
        <f>M28-P28</f>
        <v>0</v>
      </c>
      <c r="P28" s="26"/>
    </row>
    <row r="29" spans="1:16" x14ac:dyDescent="0.2">
      <c r="A29" s="186"/>
      <c r="B29" s="187"/>
      <c r="C29" s="187"/>
      <c r="D29" s="187"/>
      <c r="E29" s="187"/>
      <c r="F29" s="187"/>
      <c r="G29" s="187"/>
      <c r="H29" s="187"/>
      <c r="I29" s="188"/>
      <c r="J29" s="20"/>
      <c r="K29" s="20"/>
      <c r="L29" s="23"/>
      <c r="M29" s="20"/>
      <c r="N29" s="20"/>
    </row>
    <row r="30" spans="1:16" x14ac:dyDescent="0.2">
      <c r="A30" s="186"/>
      <c r="B30" s="187"/>
      <c r="C30" s="187"/>
      <c r="D30" s="187"/>
      <c r="E30" s="187"/>
      <c r="F30" s="187"/>
      <c r="G30" s="187"/>
      <c r="H30" s="187"/>
      <c r="I30" s="188"/>
      <c r="J30" s="20"/>
      <c r="K30" s="20"/>
      <c r="L30" s="23"/>
      <c r="M30" s="20"/>
      <c r="N30" s="20"/>
    </row>
    <row r="31" spans="1:16" x14ac:dyDescent="0.2">
      <c r="A31" s="189"/>
      <c r="B31" s="190"/>
      <c r="C31" s="190"/>
      <c r="D31" s="190"/>
      <c r="E31" s="190"/>
      <c r="F31" s="190"/>
      <c r="G31" s="190"/>
      <c r="H31" s="190"/>
      <c r="I31" s="191"/>
      <c r="J31" s="20"/>
      <c r="K31" s="20"/>
      <c r="L31" s="23"/>
      <c r="M31" s="20"/>
      <c r="N31" s="20"/>
    </row>
    <row r="32" spans="1:16" ht="16" thickBot="1" x14ac:dyDescent="0.25"/>
    <row r="33" spans="1:16" ht="19" x14ac:dyDescent="0.25">
      <c r="A33" s="28" t="s">
        <v>10</v>
      </c>
      <c r="C33" s="197" t="s">
        <v>18</v>
      </c>
      <c r="D33" s="198"/>
      <c r="E33" s="198"/>
      <c r="F33" s="198"/>
      <c r="G33" s="198"/>
      <c r="H33" s="199"/>
      <c r="J33" s="177"/>
      <c r="K33" s="177"/>
      <c r="L33" s="177"/>
      <c r="M33" s="177"/>
      <c r="N33" s="178"/>
      <c r="O33" s="176" t="s">
        <v>32</v>
      </c>
      <c r="P33" s="176"/>
    </row>
    <row r="34" spans="1:16" x14ac:dyDescent="0.2">
      <c r="A34" s="192" t="s">
        <v>19</v>
      </c>
      <c r="B34" s="193"/>
      <c r="C34" s="193"/>
      <c r="D34" s="193"/>
      <c r="E34" s="193"/>
      <c r="F34" s="193"/>
      <c r="G34" s="193"/>
      <c r="H34" s="193"/>
      <c r="I34" s="194"/>
      <c r="J34" s="181" t="s">
        <v>20</v>
      </c>
      <c r="K34" s="182"/>
      <c r="L34" s="100" t="s">
        <v>38</v>
      </c>
      <c r="M34" s="181" t="s">
        <v>21</v>
      </c>
      <c r="N34" s="182"/>
      <c r="O34" s="101" t="s">
        <v>46</v>
      </c>
      <c r="P34" s="101" t="s">
        <v>39</v>
      </c>
    </row>
    <row r="35" spans="1:16" x14ac:dyDescent="0.2">
      <c r="A35" s="183"/>
      <c r="B35" s="184"/>
      <c r="C35" s="184"/>
      <c r="D35" s="184"/>
      <c r="E35" s="184"/>
      <c r="F35" s="184"/>
      <c r="G35" s="184"/>
      <c r="H35" s="184"/>
      <c r="I35" s="185"/>
      <c r="J35" s="200"/>
      <c r="K35" s="201"/>
      <c r="L35" s="22"/>
      <c r="M35" s="179">
        <f>ROUNDUP(J35*L35,0)</f>
        <v>0</v>
      </c>
      <c r="N35" s="180"/>
      <c r="O35" s="26">
        <f>M35-P35</f>
        <v>0</v>
      </c>
      <c r="P35" s="26"/>
    </row>
    <row r="36" spans="1:16" x14ac:dyDescent="0.2">
      <c r="A36" s="186"/>
      <c r="B36" s="187"/>
      <c r="C36" s="187"/>
      <c r="D36" s="187"/>
      <c r="E36" s="187"/>
      <c r="F36" s="187"/>
      <c r="G36" s="187"/>
      <c r="H36" s="187"/>
      <c r="I36" s="188"/>
      <c r="J36" s="20"/>
      <c r="K36" s="20"/>
      <c r="L36" s="23"/>
      <c r="M36" s="20"/>
      <c r="N36" s="20"/>
    </row>
    <row r="37" spans="1:16" x14ac:dyDescent="0.2">
      <c r="A37" s="186"/>
      <c r="B37" s="187"/>
      <c r="C37" s="187"/>
      <c r="D37" s="187"/>
      <c r="E37" s="187"/>
      <c r="F37" s="187"/>
      <c r="G37" s="187"/>
      <c r="H37" s="187"/>
      <c r="I37" s="188"/>
      <c r="J37" s="20"/>
      <c r="K37" s="20"/>
      <c r="L37" s="23"/>
      <c r="M37" s="20"/>
      <c r="N37" s="20"/>
    </row>
    <row r="38" spans="1:16" x14ac:dyDescent="0.2">
      <c r="A38" s="189"/>
      <c r="B38" s="190"/>
      <c r="C38" s="190"/>
      <c r="D38" s="190"/>
      <c r="E38" s="190"/>
      <c r="F38" s="190"/>
      <c r="G38" s="190"/>
      <c r="H38" s="190"/>
      <c r="I38" s="191"/>
      <c r="J38" s="20"/>
      <c r="K38" s="20"/>
      <c r="L38" s="23"/>
      <c r="M38" s="20"/>
      <c r="N38" s="20"/>
    </row>
    <row r="39" spans="1:16" ht="16" thickBot="1" x14ac:dyDescent="0.25"/>
    <row r="40" spans="1:16" ht="19" x14ac:dyDescent="0.25">
      <c r="A40" s="28" t="s">
        <v>10</v>
      </c>
      <c r="C40" s="197" t="s">
        <v>18</v>
      </c>
      <c r="D40" s="198"/>
      <c r="E40" s="198"/>
      <c r="F40" s="198"/>
      <c r="G40" s="198"/>
      <c r="H40" s="199"/>
      <c r="J40" s="177"/>
      <c r="K40" s="177"/>
      <c r="L40" s="177"/>
      <c r="M40" s="177"/>
      <c r="N40" s="178"/>
      <c r="O40" s="176" t="s">
        <v>32</v>
      </c>
      <c r="P40" s="176"/>
    </row>
    <row r="41" spans="1:16" x14ac:dyDescent="0.2">
      <c r="A41" s="192" t="s">
        <v>19</v>
      </c>
      <c r="B41" s="193"/>
      <c r="C41" s="193"/>
      <c r="D41" s="193"/>
      <c r="E41" s="193"/>
      <c r="F41" s="193"/>
      <c r="G41" s="193"/>
      <c r="H41" s="193"/>
      <c r="I41" s="194"/>
      <c r="J41" s="181" t="s">
        <v>20</v>
      </c>
      <c r="K41" s="182"/>
      <c r="L41" s="100" t="s">
        <v>38</v>
      </c>
      <c r="M41" s="181" t="s">
        <v>21</v>
      </c>
      <c r="N41" s="182"/>
      <c r="O41" s="101" t="s">
        <v>46</v>
      </c>
      <c r="P41" s="101" t="s">
        <v>39</v>
      </c>
    </row>
    <row r="42" spans="1:16" x14ac:dyDescent="0.2">
      <c r="A42" s="183"/>
      <c r="B42" s="184"/>
      <c r="C42" s="184"/>
      <c r="D42" s="184"/>
      <c r="E42" s="184"/>
      <c r="F42" s="184"/>
      <c r="G42" s="184"/>
      <c r="H42" s="184"/>
      <c r="I42" s="185"/>
      <c r="J42" s="200"/>
      <c r="K42" s="201"/>
      <c r="L42" s="22"/>
      <c r="M42" s="179">
        <f>ROUNDUP(J42*L42,0)</f>
        <v>0</v>
      </c>
      <c r="N42" s="180"/>
      <c r="O42" s="26">
        <f>M42-P42</f>
        <v>0</v>
      </c>
      <c r="P42" s="26"/>
    </row>
    <row r="43" spans="1:16" x14ac:dyDescent="0.2">
      <c r="A43" s="186"/>
      <c r="B43" s="187"/>
      <c r="C43" s="187"/>
      <c r="D43" s="187"/>
      <c r="E43" s="187"/>
      <c r="F43" s="187"/>
      <c r="G43" s="187"/>
      <c r="H43" s="187"/>
      <c r="I43" s="188"/>
      <c r="J43" s="20"/>
      <c r="K43" s="20"/>
      <c r="L43" s="23"/>
      <c r="M43" s="20"/>
      <c r="N43" s="20"/>
    </row>
    <row r="44" spans="1:16" x14ac:dyDescent="0.2">
      <c r="A44" s="186"/>
      <c r="B44" s="187"/>
      <c r="C44" s="187"/>
      <c r="D44" s="187"/>
      <c r="E44" s="187"/>
      <c r="F44" s="187"/>
      <c r="G44" s="187"/>
      <c r="H44" s="187"/>
      <c r="I44" s="188"/>
      <c r="J44" s="20"/>
      <c r="K44" s="20"/>
      <c r="L44" s="23"/>
      <c r="M44" s="20"/>
      <c r="N44" s="20"/>
    </row>
    <row r="45" spans="1:16" x14ac:dyDescent="0.2">
      <c r="A45" s="189"/>
      <c r="B45" s="190"/>
      <c r="C45" s="190"/>
      <c r="D45" s="190"/>
      <c r="E45" s="190"/>
      <c r="F45" s="190"/>
      <c r="G45" s="190"/>
      <c r="H45" s="190"/>
      <c r="I45" s="191"/>
      <c r="J45" s="20"/>
      <c r="K45" s="20"/>
      <c r="L45" s="23"/>
      <c r="M45" s="20"/>
      <c r="N45" s="20"/>
    </row>
    <row r="46" spans="1:16" ht="16" thickBot="1" x14ac:dyDescent="0.25"/>
    <row r="47" spans="1:16" ht="19" x14ac:dyDescent="0.25">
      <c r="A47" s="28" t="s">
        <v>10</v>
      </c>
      <c r="C47" s="197" t="s">
        <v>18</v>
      </c>
      <c r="D47" s="198"/>
      <c r="E47" s="198"/>
      <c r="F47" s="198"/>
      <c r="G47" s="198"/>
      <c r="H47" s="199"/>
      <c r="J47" s="177"/>
      <c r="K47" s="177"/>
      <c r="L47" s="177"/>
      <c r="M47" s="177"/>
      <c r="N47" s="178"/>
      <c r="O47" s="176" t="s">
        <v>32</v>
      </c>
      <c r="P47" s="176"/>
    </row>
    <row r="48" spans="1:16" x14ac:dyDescent="0.2">
      <c r="A48" s="192" t="s">
        <v>19</v>
      </c>
      <c r="B48" s="193"/>
      <c r="C48" s="193"/>
      <c r="D48" s="193"/>
      <c r="E48" s="193"/>
      <c r="F48" s="193"/>
      <c r="G48" s="193"/>
      <c r="H48" s="193"/>
      <c r="I48" s="194"/>
      <c r="J48" s="181" t="s">
        <v>20</v>
      </c>
      <c r="K48" s="182"/>
      <c r="L48" s="100" t="s">
        <v>38</v>
      </c>
      <c r="M48" s="181" t="s">
        <v>21</v>
      </c>
      <c r="N48" s="182"/>
      <c r="O48" s="101" t="s">
        <v>46</v>
      </c>
      <c r="P48" s="101" t="s">
        <v>39</v>
      </c>
    </row>
    <row r="49" spans="1:16" x14ac:dyDescent="0.2">
      <c r="A49" s="183"/>
      <c r="B49" s="184"/>
      <c r="C49" s="184"/>
      <c r="D49" s="184"/>
      <c r="E49" s="184"/>
      <c r="F49" s="184"/>
      <c r="G49" s="184"/>
      <c r="H49" s="184"/>
      <c r="I49" s="185"/>
      <c r="J49" s="200"/>
      <c r="K49" s="201"/>
      <c r="L49" s="22"/>
      <c r="M49" s="179">
        <f>ROUNDUP(J49*L49,0)</f>
        <v>0</v>
      </c>
      <c r="N49" s="180"/>
      <c r="O49" s="26">
        <f>M49-P49</f>
        <v>0</v>
      </c>
      <c r="P49" s="26"/>
    </row>
    <row r="50" spans="1:16" x14ac:dyDescent="0.2">
      <c r="A50" s="186"/>
      <c r="B50" s="187"/>
      <c r="C50" s="187"/>
      <c r="D50" s="187"/>
      <c r="E50" s="187"/>
      <c r="F50" s="187"/>
      <c r="G50" s="187"/>
      <c r="H50" s="187"/>
      <c r="I50" s="188"/>
      <c r="J50" s="20"/>
      <c r="K50" s="20"/>
      <c r="L50" s="23"/>
      <c r="M50" s="20"/>
      <c r="N50" s="20"/>
    </row>
    <row r="51" spans="1:16" x14ac:dyDescent="0.2">
      <c r="A51" s="186"/>
      <c r="B51" s="187"/>
      <c r="C51" s="187"/>
      <c r="D51" s="187"/>
      <c r="E51" s="187"/>
      <c r="F51" s="187"/>
      <c r="G51" s="187"/>
      <c r="H51" s="187"/>
      <c r="I51" s="188"/>
      <c r="J51" s="20"/>
      <c r="K51" s="20"/>
      <c r="L51" s="23"/>
      <c r="M51" s="20"/>
      <c r="N51" s="20"/>
    </row>
    <row r="52" spans="1:16" x14ac:dyDescent="0.2">
      <c r="A52" s="189"/>
      <c r="B52" s="190"/>
      <c r="C52" s="190"/>
      <c r="D52" s="190"/>
      <c r="E52" s="190"/>
      <c r="F52" s="190"/>
      <c r="G52" s="190"/>
      <c r="H52" s="190"/>
      <c r="I52" s="191"/>
      <c r="J52" s="20"/>
      <c r="K52" s="20"/>
      <c r="L52" s="23"/>
      <c r="M52" s="20"/>
      <c r="N52" s="20"/>
    </row>
    <row r="53" spans="1:16" ht="16" thickBot="1" x14ac:dyDescent="0.25"/>
    <row r="54" spans="1:16" ht="19" x14ac:dyDescent="0.25">
      <c r="A54" s="28" t="s">
        <v>10</v>
      </c>
      <c r="C54" s="197" t="s">
        <v>18</v>
      </c>
      <c r="D54" s="198"/>
      <c r="E54" s="198"/>
      <c r="F54" s="198"/>
      <c r="G54" s="198"/>
      <c r="H54" s="199"/>
      <c r="J54" s="177"/>
      <c r="K54" s="177"/>
      <c r="L54" s="177"/>
      <c r="M54" s="177"/>
      <c r="N54" s="178"/>
      <c r="O54" s="176" t="s">
        <v>32</v>
      </c>
      <c r="P54" s="176"/>
    </row>
    <row r="55" spans="1:16" x14ac:dyDescent="0.2">
      <c r="A55" s="192" t="s">
        <v>19</v>
      </c>
      <c r="B55" s="193"/>
      <c r="C55" s="193"/>
      <c r="D55" s="193"/>
      <c r="E55" s="193"/>
      <c r="F55" s="193"/>
      <c r="G55" s="193"/>
      <c r="H55" s="193"/>
      <c r="I55" s="194"/>
      <c r="J55" s="181" t="s">
        <v>20</v>
      </c>
      <c r="K55" s="182"/>
      <c r="L55" s="100" t="s">
        <v>38</v>
      </c>
      <c r="M55" s="181" t="s">
        <v>21</v>
      </c>
      <c r="N55" s="182"/>
      <c r="O55" s="101" t="s">
        <v>46</v>
      </c>
      <c r="P55" s="101" t="s">
        <v>39</v>
      </c>
    </row>
    <row r="56" spans="1:16" x14ac:dyDescent="0.2">
      <c r="A56" s="183"/>
      <c r="B56" s="184"/>
      <c r="C56" s="184"/>
      <c r="D56" s="184"/>
      <c r="E56" s="184"/>
      <c r="F56" s="184"/>
      <c r="G56" s="184"/>
      <c r="H56" s="184"/>
      <c r="I56" s="185"/>
      <c r="J56" s="200"/>
      <c r="K56" s="201"/>
      <c r="L56" s="22"/>
      <c r="M56" s="179">
        <f>ROUNDUP(J56*L56,0)</f>
        <v>0</v>
      </c>
      <c r="N56" s="180"/>
      <c r="O56" s="26">
        <f>M56-P56</f>
        <v>0</v>
      </c>
      <c r="P56" s="26"/>
    </row>
    <row r="57" spans="1:16" x14ac:dyDescent="0.2">
      <c r="A57" s="186"/>
      <c r="B57" s="187"/>
      <c r="C57" s="187"/>
      <c r="D57" s="187"/>
      <c r="E57" s="187"/>
      <c r="F57" s="187"/>
      <c r="G57" s="187"/>
      <c r="H57" s="187"/>
      <c r="I57" s="188"/>
      <c r="J57" s="20"/>
      <c r="K57" s="20"/>
      <c r="L57" s="23"/>
      <c r="M57" s="20"/>
      <c r="N57" s="20"/>
    </row>
    <row r="58" spans="1:16" x14ac:dyDescent="0.2">
      <c r="A58" s="186"/>
      <c r="B58" s="187"/>
      <c r="C58" s="187"/>
      <c r="D58" s="187"/>
      <c r="E58" s="187"/>
      <c r="F58" s="187"/>
      <c r="G58" s="187"/>
      <c r="H58" s="187"/>
      <c r="I58" s="188"/>
      <c r="J58" s="20"/>
      <c r="K58" s="20"/>
      <c r="L58" s="23"/>
      <c r="M58" s="20"/>
      <c r="N58" s="20"/>
    </row>
    <row r="59" spans="1:16" x14ac:dyDescent="0.2">
      <c r="A59" s="189"/>
      <c r="B59" s="190"/>
      <c r="C59" s="190"/>
      <c r="D59" s="190"/>
      <c r="E59" s="190"/>
      <c r="F59" s="190"/>
      <c r="G59" s="190"/>
      <c r="H59" s="190"/>
      <c r="I59" s="191"/>
      <c r="J59" s="20"/>
      <c r="K59" s="20"/>
      <c r="L59" s="23"/>
      <c r="M59" s="20"/>
      <c r="N59" s="20"/>
    </row>
    <row r="60" spans="1:16" ht="16" thickBot="1" x14ac:dyDescent="0.25">
      <c r="A60" s="50"/>
      <c r="B60" s="50"/>
      <c r="C60" s="50"/>
      <c r="D60" s="50"/>
      <c r="E60" s="50"/>
      <c r="F60" s="50"/>
      <c r="G60" s="50"/>
      <c r="H60" s="50"/>
      <c r="I60" s="50"/>
      <c r="J60" s="20"/>
      <c r="K60" s="20"/>
      <c r="L60" s="23"/>
      <c r="M60" s="20"/>
      <c r="N60" s="20"/>
    </row>
    <row r="61" spans="1:16" ht="19" x14ac:dyDescent="0.25">
      <c r="A61" s="28" t="s">
        <v>10</v>
      </c>
      <c r="C61" s="197" t="s">
        <v>18</v>
      </c>
      <c r="D61" s="198"/>
      <c r="E61" s="198"/>
      <c r="F61" s="198"/>
      <c r="G61" s="198"/>
      <c r="H61" s="199"/>
      <c r="J61" s="177"/>
      <c r="K61" s="177"/>
      <c r="L61" s="177"/>
      <c r="M61" s="177"/>
      <c r="N61" s="178"/>
      <c r="O61" s="176" t="s">
        <v>32</v>
      </c>
      <c r="P61" s="176"/>
    </row>
    <row r="62" spans="1:16" x14ac:dyDescent="0.2">
      <c r="A62" s="192" t="s">
        <v>19</v>
      </c>
      <c r="B62" s="193"/>
      <c r="C62" s="193"/>
      <c r="D62" s="193"/>
      <c r="E62" s="193"/>
      <c r="F62" s="193"/>
      <c r="G62" s="193"/>
      <c r="H62" s="193"/>
      <c r="I62" s="194"/>
      <c r="J62" s="181" t="s">
        <v>20</v>
      </c>
      <c r="K62" s="182"/>
      <c r="L62" s="100" t="s">
        <v>38</v>
      </c>
      <c r="M62" s="181" t="s">
        <v>21</v>
      </c>
      <c r="N62" s="182"/>
      <c r="O62" s="101" t="s">
        <v>46</v>
      </c>
      <c r="P62" s="101" t="s">
        <v>39</v>
      </c>
    </row>
    <row r="63" spans="1:16" x14ac:dyDescent="0.2">
      <c r="A63" s="183"/>
      <c r="B63" s="184"/>
      <c r="C63" s="184"/>
      <c r="D63" s="184"/>
      <c r="E63" s="184"/>
      <c r="F63" s="184"/>
      <c r="G63" s="184"/>
      <c r="H63" s="184"/>
      <c r="I63" s="185"/>
      <c r="J63" s="200"/>
      <c r="K63" s="201"/>
      <c r="L63" s="22"/>
      <c r="M63" s="179">
        <f>ROUNDUP(J63*L63,0)</f>
        <v>0</v>
      </c>
      <c r="N63" s="180"/>
      <c r="O63" s="26">
        <f>M63-P63</f>
        <v>0</v>
      </c>
      <c r="P63" s="26"/>
    </row>
    <row r="64" spans="1:16" x14ac:dyDescent="0.2">
      <c r="A64" s="186"/>
      <c r="B64" s="187"/>
      <c r="C64" s="187"/>
      <c r="D64" s="187"/>
      <c r="E64" s="187"/>
      <c r="F64" s="187"/>
      <c r="G64" s="187"/>
      <c r="H64" s="187"/>
      <c r="I64" s="188"/>
      <c r="J64" s="20"/>
      <c r="K64" s="20"/>
      <c r="L64" s="23"/>
      <c r="M64" s="20"/>
      <c r="N64" s="20"/>
    </row>
    <row r="65" spans="1:16" x14ac:dyDescent="0.2">
      <c r="A65" s="186"/>
      <c r="B65" s="187"/>
      <c r="C65" s="187"/>
      <c r="D65" s="187"/>
      <c r="E65" s="187"/>
      <c r="F65" s="187"/>
      <c r="G65" s="187"/>
      <c r="H65" s="187"/>
      <c r="I65" s="188"/>
      <c r="J65" s="20"/>
      <c r="K65" s="20"/>
      <c r="L65" s="23"/>
      <c r="M65" s="20"/>
      <c r="N65" s="20"/>
    </row>
    <row r="66" spans="1:16" x14ac:dyDescent="0.2">
      <c r="A66" s="189"/>
      <c r="B66" s="190"/>
      <c r="C66" s="190"/>
      <c r="D66" s="190"/>
      <c r="E66" s="190"/>
      <c r="F66" s="190"/>
      <c r="G66" s="190"/>
      <c r="H66" s="190"/>
      <c r="I66" s="191"/>
      <c r="J66" s="20"/>
      <c r="K66" s="20"/>
      <c r="L66" s="23"/>
      <c r="M66" s="20"/>
      <c r="N66" s="20"/>
    </row>
    <row r="67" spans="1:16" ht="16" thickBot="1" x14ac:dyDescent="0.25">
      <c r="A67" s="50"/>
      <c r="B67" s="50"/>
      <c r="C67" s="50"/>
      <c r="D67" s="50"/>
      <c r="E67" s="50"/>
      <c r="F67" s="50"/>
      <c r="G67" s="50"/>
      <c r="H67" s="50"/>
      <c r="I67" s="50"/>
      <c r="J67" s="20"/>
      <c r="K67" s="20"/>
      <c r="L67" s="23"/>
      <c r="M67" s="20"/>
      <c r="N67" s="20"/>
    </row>
    <row r="68" spans="1:16" ht="19" x14ac:dyDescent="0.25">
      <c r="A68" s="28" t="s">
        <v>10</v>
      </c>
      <c r="C68" s="197" t="s">
        <v>18</v>
      </c>
      <c r="D68" s="198"/>
      <c r="E68" s="198"/>
      <c r="F68" s="198"/>
      <c r="G68" s="198"/>
      <c r="H68" s="199"/>
      <c r="J68" s="177"/>
      <c r="K68" s="177"/>
      <c r="L68" s="177"/>
      <c r="M68" s="177"/>
      <c r="N68" s="178"/>
      <c r="O68" s="176" t="s">
        <v>32</v>
      </c>
      <c r="P68" s="176"/>
    </row>
    <row r="69" spans="1:16" x14ac:dyDescent="0.2">
      <c r="A69" s="192" t="s">
        <v>19</v>
      </c>
      <c r="B69" s="193"/>
      <c r="C69" s="193"/>
      <c r="D69" s="193"/>
      <c r="E69" s="193"/>
      <c r="F69" s="193"/>
      <c r="G69" s="193"/>
      <c r="H69" s="193"/>
      <c r="I69" s="194"/>
      <c r="J69" s="181" t="s">
        <v>20</v>
      </c>
      <c r="K69" s="182"/>
      <c r="L69" s="100" t="s">
        <v>38</v>
      </c>
      <c r="M69" s="181" t="s">
        <v>21</v>
      </c>
      <c r="N69" s="182"/>
      <c r="O69" s="101" t="s">
        <v>46</v>
      </c>
      <c r="P69" s="101" t="s">
        <v>39</v>
      </c>
    </row>
    <row r="70" spans="1:16" x14ac:dyDescent="0.2">
      <c r="A70" s="183"/>
      <c r="B70" s="184"/>
      <c r="C70" s="184"/>
      <c r="D70" s="184"/>
      <c r="E70" s="184"/>
      <c r="F70" s="184"/>
      <c r="G70" s="184"/>
      <c r="H70" s="184"/>
      <c r="I70" s="185"/>
      <c r="J70" s="200"/>
      <c r="K70" s="201"/>
      <c r="L70" s="22"/>
      <c r="M70" s="179">
        <f>ROUNDUP(J70*L70,0)</f>
        <v>0</v>
      </c>
      <c r="N70" s="180"/>
      <c r="O70" s="26">
        <f>M70-P70</f>
        <v>0</v>
      </c>
      <c r="P70" s="26"/>
    </row>
    <row r="71" spans="1:16" x14ac:dyDescent="0.2">
      <c r="A71" s="186"/>
      <c r="B71" s="187"/>
      <c r="C71" s="187"/>
      <c r="D71" s="187"/>
      <c r="E71" s="187"/>
      <c r="F71" s="187"/>
      <c r="G71" s="187"/>
      <c r="H71" s="187"/>
      <c r="I71" s="188"/>
      <c r="J71" s="20"/>
      <c r="K71" s="20"/>
      <c r="L71" s="23"/>
      <c r="M71" s="20"/>
      <c r="N71" s="20"/>
    </row>
    <row r="72" spans="1:16" x14ac:dyDescent="0.2">
      <c r="A72" s="186"/>
      <c r="B72" s="187"/>
      <c r="C72" s="187"/>
      <c r="D72" s="187"/>
      <c r="E72" s="187"/>
      <c r="F72" s="187"/>
      <c r="G72" s="187"/>
      <c r="H72" s="187"/>
      <c r="I72" s="188"/>
      <c r="J72" s="20"/>
      <c r="K72" s="20"/>
      <c r="L72" s="23"/>
      <c r="M72" s="20"/>
      <c r="N72" s="20"/>
    </row>
    <row r="73" spans="1:16" ht="16" thickBot="1" x14ac:dyDescent="0.25">
      <c r="A73" s="189"/>
      <c r="B73" s="190"/>
      <c r="C73" s="190"/>
      <c r="D73" s="190"/>
      <c r="E73" s="190"/>
      <c r="F73" s="190"/>
      <c r="G73" s="190"/>
      <c r="H73" s="190"/>
      <c r="I73" s="191"/>
      <c r="J73" s="20"/>
      <c r="K73" s="20"/>
      <c r="L73" s="23"/>
      <c r="M73" s="20"/>
      <c r="N73" s="20"/>
    </row>
    <row r="74" spans="1:16" ht="16" thickBot="1" x14ac:dyDescent="0.25">
      <c r="O74" s="202" t="s">
        <v>32</v>
      </c>
      <c r="P74" s="203"/>
    </row>
    <row r="75" spans="1:16" ht="16" thickBot="1" x14ac:dyDescent="0.25">
      <c r="B75" s="41"/>
      <c r="C75" s="41"/>
      <c r="D75" s="41"/>
      <c r="E75" s="41"/>
      <c r="F75" s="41"/>
      <c r="G75" s="195">
        <f>M7+M14+M21+M28+M35+M42+M49+M56+M63+M70</f>
        <v>376</v>
      </c>
      <c r="H75" s="195"/>
      <c r="I75" s="195"/>
      <c r="J75" s="195"/>
      <c r="K75" s="195"/>
      <c r="L75" s="29"/>
      <c r="O75" s="74" t="s">
        <v>62</v>
      </c>
      <c r="P75" s="88">
        <f>P7+P14+P21+P28+P35+P42+P49+P56+P63+P70</f>
        <v>376</v>
      </c>
    </row>
    <row r="76" spans="1:16" ht="17" thickBot="1" x14ac:dyDescent="0.25">
      <c r="B76" s="49" t="s">
        <v>22</v>
      </c>
      <c r="C76" s="41"/>
      <c r="D76" s="41"/>
      <c r="E76" s="41"/>
      <c r="F76" s="41"/>
      <c r="G76" s="196"/>
      <c r="H76" s="196"/>
      <c r="I76" s="196"/>
      <c r="J76" s="196"/>
      <c r="K76" s="196"/>
      <c r="L76" s="29"/>
      <c r="O76" s="102" t="s">
        <v>41</v>
      </c>
      <c r="P76" s="103">
        <f>ROUNDUP(0.005*(P75),0)</f>
        <v>2</v>
      </c>
    </row>
    <row r="77" spans="1:16" ht="16" thickBot="1" x14ac:dyDescent="0.25">
      <c r="O77" s="30" t="s">
        <v>43</v>
      </c>
      <c r="P77" s="48">
        <f>P7+P14+P21+P28+P35+P42+P49+P56+P76+P63+P70</f>
        <v>378</v>
      </c>
    </row>
    <row r="78" spans="1:16" ht="17" thickTop="1" thickBot="1" x14ac:dyDescent="0.25">
      <c r="G78" s="31"/>
      <c r="H78" s="31"/>
      <c r="I78" s="31"/>
      <c r="O78" s="32"/>
      <c r="P78" s="33"/>
    </row>
    <row r="79" spans="1:16" x14ac:dyDescent="0.2">
      <c r="G79" s="34"/>
      <c r="H79" s="34"/>
      <c r="I79" s="34"/>
    </row>
    <row r="80" spans="1:16" x14ac:dyDescent="0.2">
      <c r="B80" s="51"/>
      <c r="G80" s="34"/>
      <c r="H80" s="34"/>
      <c r="I80" s="34"/>
    </row>
    <row r="81" spans="7:9" x14ac:dyDescent="0.2">
      <c r="G81" s="34"/>
      <c r="H81" s="34"/>
      <c r="I81" s="34"/>
    </row>
  </sheetData>
  <sheetProtection algorithmName="SHA-512" hashValue="soOpzZK82WTIC/QA1fFHRE+RVn8GsCjB/+kfQ9EC+dh3L/0G/37X74VsT+xPixTmrwNIj+ngmmC2ZXLA3RhglA==" saltValue="7YahH2mb3rc56crM+jL1nA==" spinCount="100000" sheet="1" formatCells="0" selectLockedCells="1"/>
  <mergeCells count="95">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 ref="A1:P1"/>
    <mergeCell ref="D3:L3"/>
    <mergeCell ref="S13:Z14"/>
    <mergeCell ref="A70:I73"/>
    <mergeCell ref="J70:K70"/>
    <mergeCell ref="M70:N70"/>
    <mergeCell ref="A63:I66"/>
    <mergeCell ref="J63:K63"/>
    <mergeCell ref="M63:N63"/>
    <mergeCell ref="C68:H68"/>
    <mergeCell ref="J68:N68"/>
    <mergeCell ref="A6:I6"/>
    <mergeCell ref="A13:I13"/>
    <mergeCell ref="J13:K13"/>
    <mergeCell ref="M21:N21"/>
    <mergeCell ref="A28:I31"/>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A14:I17"/>
    <mergeCell ref="A20:I20"/>
    <mergeCell ref="J20:K20"/>
    <mergeCell ref="M20:N20"/>
    <mergeCell ref="A7:I10"/>
    <mergeCell ref="O33:P33"/>
    <mergeCell ref="A21:I24"/>
    <mergeCell ref="O40:P40"/>
    <mergeCell ref="O47:P47"/>
    <mergeCell ref="J27:K27"/>
    <mergeCell ref="M27:N27"/>
    <mergeCell ref="O26:P26"/>
    <mergeCell ref="J33:N33"/>
    <mergeCell ref="A27:I27"/>
    <mergeCell ref="J40:N40"/>
    <mergeCell ref="J26:N26"/>
    <mergeCell ref="A34:I34"/>
    <mergeCell ref="J34:K34"/>
    <mergeCell ref="J41:K41"/>
    <mergeCell ref="M41:N41"/>
    <mergeCell ref="O5:P5"/>
    <mergeCell ref="J5:N5"/>
    <mergeCell ref="J12:N12"/>
    <mergeCell ref="O12:P12"/>
    <mergeCell ref="J19:N19"/>
    <mergeCell ref="O19:P19"/>
    <mergeCell ref="M7:N7"/>
    <mergeCell ref="M14:N14"/>
    <mergeCell ref="M13:N13"/>
    <mergeCell ref="J6:K6"/>
    <mergeCell ref="M6:N6"/>
  </mergeCells>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Categories!$A$2:$A$11</xm:f>
          </x14:formula1>
          <xm:sqref>C5:H5 C61:H61 C12:H12 C19:H19 C26:H26 C33:H33 C40:H40 C47:H47 C54:H54 C68:H68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11"/>
  <sheetViews>
    <sheetView view="pageLayout" workbookViewId="0">
      <selection activeCell="F30" sqref="F30"/>
    </sheetView>
  </sheetViews>
  <sheetFormatPr baseColWidth="10" defaultColWidth="8.83203125" defaultRowHeight="15" x14ac:dyDescent="0.2"/>
  <sheetData>
    <row r="1" spans="1:1" ht="19" x14ac:dyDescent="0.25">
      <c r="A1" s="1" t="s">
        <v>18</v>
      </c>
    </row>
    <row r="2" spans="1:1" x14ac:dyDescent="0.2">
      <c r="A2" t="s">
        <v>11</v>
      </c>
    </row>
    <row r="3" spans="1:1" x14ac:dyDescent="0.2">
      <c r="A3" t="s">
        <v>12</v>
      </c>
    </row>
    <row r="4" spans="1:1" x14ac:dyDescent="0.2">
      <c r="A4" t="s">
        <v>40</v>
      </c>
    </row>
    <row r="5" spans="1:1" x14ac:dyDescent="0.2">
      <c r="A5" t="s">
        <v>13</v>
      </c>
    </row>
    <row r="6" spans="1:1" x14ac:dyDescent="0.2">
      <c r="A6" t="s">
        <v>14</v>
      </c>
    </row>
    <row r="7" spans="1:1" x14ac:dyDescent="0.2">
      <c r="A7" t="s">
        <v>15</v>
      </c>
    </row>
    <row r="8" spans="1:1" x14ac:dyDescent="0.2">
      <c r="A8" t="s">
        <v>52</v>
      </c>
    </row>
    <row r="9" spans="1:1" x14ac:dyDescent="0.2">
      <c r="A9" t="s">
        <v>16</v>
      </c>
    </row>
    <row r="10" spans="1:1" x14ac:dyDescent="0.2">
      <c r="A10" t="s">
        <v>60</v>
      </c>
    </row>
    <row r="11" spans="1:1" x14ac:dyDescent="0.2">
      <c r="A11" t="s">
        <v>17</v>
      </c>
    </row>
  </sheetData>
  <sortState xmlns:xlrd2="http://schemas.microsoft.com/office/spreadsheetml/2017/richdata2" ref="A2:A11">
    <sortCondition ref="A2"/>
  </sortState>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baseColWidth="10" defaultColWidth="8.83203125" defaultRowHeight="15" x14ac:dyDescent="0.2"/>
  <cols>
    <col min="3" max="3" width="17.33203125" customWidth="1"/>
  </cols>
  <sheetData>
    <row r="1" spans="1:13" x14ac:dyDescent="0.2">
      <c r="A1" s="251" t="s">
        <v>26</v>
      </c>
      <c r="B1" s="226" t="s">
        <v>27</v>
      </c>
      <c r="C1" s="228"/>
      <c r="D1" s="226" t="s">
        <v>28</v>
      </c>
      <c r="E1" s="227"/>
      <c r="F1" s="227"/>
      <c r="G1" s="227"/>
      <c r="H1" s="228"/>
      <c r="I1" s="254" t="s">
        <v>29</v>
      </c>
      <c r="J1" s="248" t="s">
        <v>30</v>
      </c>
      <c r="K1" s="235" t="s">
        <v>31</v>
      </c>
      <c r="L1" s="208" t="s">
        <v>32</v>
      </c>
      <c r="M1" s="209"/>
    </row>
    <row r="2" spans="1:13" x14ac:dyDescent="0.2">
      <c r="A2" s="252"/>
      <c r="B2" s="229"/>
      <c r="C2" s="231"/>
      <c r="D2" s="229"/>
      <c r="E2" s="230"/>
      <c r="F2" s="230"/>
      <c r="G2" s="230"/>
      <c r="H2" s="231"/>
      <c r="I2" s="255"/>
      <c r="J2" s="249"/>
      <c r="K2" s="236"/>
      <c r="L2" s="210"/>
      <c r="M2" s="211"/>
    </row>
    <row r="3" spans="1:13" ht="16" thickBot="1" x14ac:dyDescent="0.25">
      <c r="A3" s="253"/>
      <c r="B3" s="232"/>
      <c r="C3" s="234"/>
      <c r="D3" s="232"/>
      <c r="E3" s="233"/>
      <c r="F3" s="233"/>
      <c r="G3" s="233"/>
      <c r="H3" s="234"/>
      <c r="I3" s="256"/>
      <c r="J3" s="250"/>
      <c r="K3" s="237"/>
      <c r="L3" s="212"/>
      <c r="M3" s="213"/>
    </row>
    <row r="4" spans="1:13" x14ac:dyDescent="0.2">
      <c r="A4" s="8"/>
      <c r="B4" s="243" t="s">
        <v>18</v>
      </c>
      <c r="C4" s="244"/>
      <c r="D4" s="223"/>
      <c r="E4" s="224"/>
      <c r="F4" s="224"/>
      <c r="G4" s="224"/>
      <c r="H4" s="225"/>
      <c r="I4" s="3"/>
      <c r="J4" s="4"/>
      <c r="K4" s="13">
        <f>I4*J4</f>
        <v>0</v>
      </c>
      <c r="L4" s="9"/>
      <c r="M4" s="3">
        <f>K4-L4</f>
        <v>0</v>
      </c>
    </row>
    <row r="5" spans="1:13" x14ac:dyDescent="0.2">
      <c r="A5" s="7"/>
      <c r="B5" s="238" t="s">
        <v>18</v>
      </c>
      <c r="C5" s="238"/>
      <c r="D5" s="216"/>
      <c r="E5" s="216"/>
      <c r="F5" s="216"/>
      <c r="G5" s="216"/>
      <c r="H5" s="216"/>
      <c r="I5" s="5"/>
      <c r="J5" s="6"/>
      <c r="K5" s="14">
        <f t="shared" ref="K5:K20" si="0">I5*J5</f>
        <v>0</v>
      </c>
      <c r="L5" s="10"/>
      <c r="M5" s="3">
        <f>K5-L5</f>
        <v>0</v>
      </c>
    </row>
    <row r="6" spans="1:13" x14ac:dyDescent="0.2">
      <c r="A6" s="7"/>
      <c r="B6" s="238" t="s">
        <v>18</v>
      </c>
      <c r="C6" s="238"/>
      <c r="D6" s="216"/>
      <c r="E6" s="216"/>
      <c r="F6" s="216"/>
      <c r="G6" s="216"/>
      <c r="H6" s="216"/>
      <c r="I6" s="5"/>
      <c r="J6" s="6"/>
      <c r="K6" s="14">
        <f t="shared" si="0"/>
        <v>0</v>
      </c>
      <c r="L6" s="10"/>
      <c r="M6" s="3">
        <f t="shared" ref="M6:M20" si="1">K6-L6</f>
        <v>0</v>
      </c>
    </row>
    <row r="7" spans="1:13" x14ac:dyDescent="0.2">
      <c r="A7" s="7"/>
      <c r="B7" s="238" t="s">
        <v>18</v>
      </c>
      <c r="C7" s="238"/>
      <c r="D7" s="216"/>
      <c r="E7" s="216"/>
      <c r="F7" s="216"/>
      <c r="G7" s="216"/>
      <c r="H7" s="216"/>
      <c r="I7" s="5"/>
      <c r="J7" s="6"/>
      <c r="K7" s="14">
        <f t="shared" si="0"/>
        <v>0</v>
      </c>
      <c r="L7" s="10"/>
      <c r="M7" s="3">
        <f t="shared" si="1"/>
        <v>0</v>
      </c>
    </row>
    <row r="8" spans="1:13" x14ac:dyDescent="0.2">
      <c r="A8" s="7"/>
      <c r="B8" s="238" t="s">
        <v>18</v>
      </c>
      <c r="C8" s="238"/>
      <c r="D8" s="216"/>
      <c r="E8" s="216"/>
      <c r="F8" s="216"/>
      <c r="G8" s="216"/>
      <c r="H8" s="216"/>
      <c r="I8" s="5"/>
      <c r="J8" s="6"/>
      <c r="K8" s="14">
        <f t="shared" si="0"/>
        <v>0</v>
      </c>
      <c r="L8" s="10"/>
      <c r="M8" s="3">
        <f t="shared" si="1"/>
        <v>0</v>
      </c>
    </row>
    <row r="9" spans="1:13" x14ac:dyDescent="0.2">
      <c r="A9" s="7"/>
      <c r="B9" s="238" t="s">
        <v>18</v>
      </c>
      <c r="C9" s="238"/>
      <c r="D9" s="216"/>
      <c r="E9" s="216"/>
      <c r="F9" s="216"/>
      <c r="G9" s="216"/>
      <c r="H9" s="216"/>
      <c r="I9" s="5"/>
      <c r="J9" s="6"/>
      <c r="K9" s="14">
        <f t="shared" si="0"/>
        <v>0</v>
      </c>
      <c r="L9" s="10"/>
      <c r="M9" s="3">
        <f t="shared" si="1"/>
        <v>0</v>
      </c>
    </row>
    <row r="10" spans="1:13" x14ac:dyDescent="0.2">
      <c r="A10" s="7"/>
      <c r="B10" s="238" t="s">
        <v>18</v>
      </c>
      <c r="C10" s="238"/>
      <c r="D10" s="216"/>
      <c r="E10" s="216"/>
      <c r="F10" s="216"/>
      <c r="G10" s="216"/>
      <c r="H10" s="216"/>
      <c r="I10" s="5"/>
      <c r="J10" s="6"/>
      <c r="K10" s="14">
        <f t="shared" si="0"/>
        <v>0</v>
      </c>
      <c r="L10" s="10"/>
      <c r="M10" s="3">
        <f t="shared" si="1"/>
        <v>0</v>
      </c>
    </row>
    <row r="11" spans="1:13" x14ac:dyDescent="0.2">
      <c r="A11" s="7"/>
      <c r="B11" s="238" t="s">
        <v>18</v>
      </c>
      <c r="C11" s="238"/>
      <c r="D11" s="216"/>
      <c r="E11" s="216"/>
      <c r="F11" s="216"/>
      <c r="G11" s="216"/>
      <c r="H11" s="216"/>
      <c r="I11" s="5"/>
      <c r="J11" s="6"/>
      <c r="K11" s="14">
        <f t="shared" si="0"/>
        <v>0</v>
      </c>
      <c r="L11" s="10"/>
      <c r="M11" s="3">
        <f t="shared" si="1"/>
        <v>0</v>
      </c>
    </row>
    <row r="12" spans="1:13" x14ac:dyDescent="0.2">
      <c r="A12" s="7"/>
      <c r="B12" s="238" t="s">
        <v>18</v>
      </c>
      <c r="C12" s="238"/>
      <c r="D12" s="216"/>
      <c r="E12" s="216"/>
      <c r="F12" s="216"/>
      <c r="G12" s="216"/>
      <c r="H12" s="216"/>
      <c r="I12" s="5"/>
      <c r="J12" s="6"/>
      <c r="K12" s="14">
        <f t="shared" si="0"/>
        <v>0</v>
      </c>
      <c r="L12" s="10"/>
      <c r="M12" s="3">
        <f t="shared" si="1"/>
        <v>0</v>
      </c>
    </row>
    <row r="13" spans="1:13" x14ac:dyDescent="0.2">
      <c r="A13" s="7"/>
      <c r="B13" s="238" t="s">
        <v>18</v>
      </c>
      <c r="C13" s="238"/>
      <c r="D13" s="216"/>
      <c r="E13" s="216"/>
      <c r="F13" s="216"/>
      <c r="G13" s="216"/>
      <c r="H13" s="216"/>
      <c r="I13" s="5"/>
      <c r="J13" s="6"/>
      <c r="K13" s="14">
        <f t="shared" si="0"/>
        <v>0</v>
      </c>
      <c r="L13" s="10"/>
      <c r="M13" s="3">
        <f t="shared" si="1"/>
        <v>0</v>
      </c>
    </row>
    <row r="14" spans="1:13" x14ac:dyDescent="0.2">
      <c r="A14" s="7"/>
      <c r="B14" s="238" t="s">
        <v>18</v>
      </c>
      <c r="C14" s="238"/>
      <c r="D14" s="216"/>
      <c r="E14" s="216"/>
      <c r="F14" s="216"/>
      <c r="G14" s="216"/>
      <c r="H14" s="216"/>
      <c r="I14" s="5"/>
      <c r="J14" s="6"/>
      <c r="K14" s="14">
        <f t="shared" si="0"/>
        <v>0</v>
      </c>
      <c r="L14" s="10"/>
      <c r="M14" s="3">
        <f t="shared" si="1"/>
        <v>0</v>
      </c>
    </row>
    <row r="15" spans="1:13" x14ac:dyDescent="0.2">
      <c r="A15" s="7"/>
      <c r="B15" s="238" t="s">
        <v>18</v>
      </c>
      <c r="C15" s="238"/>
      <c r="D15" s="216"/>
      <c r="E15" s="216"/>
      <c r="F15" s="216"/>
      <c r="G15" s="216"/>
      <c r="H15" s="216"/>
      <c r="I15" s="5"/>
      <c r="J15" s="6"/>
      <c r="K15" s="14">
        <f t="shared" si="0"/>
        <v>0</v>
      </c>
      <c r="L15" s="10"/>
      <c r="M15" s="3">
        <f t="shared" si="1"/>
        <v>0</v>
      </c>
    </row>
    <row r="16" spans="1:13" x14ac:dyDescent="0.2">
      <c r="A16" s="7"/>
      <c r="B16" s="238" t="s">
        <v>18</v>
      </c>
      <c r="C16" s="238"/>
      <c r="D16" s="216"/>
      <c r="E16" s="216"/>
      <c r="F16" s="216"/>
      <c r="G16" s="216"/>
      <c r="H16" s="216"/>
      <c r="I16" s="5"/>
      <c r="J16" s="6"/>
      <c r="K16" s="14">
        <f t="shared" si="0"/>
        <v>0</v>
      </c>
      <c r="L16" s="10"/>
      <c r="M16" s="3">
        <f t="shared" si="1"/>
        <v>0</v>
      </c>
    </row>
    <row r="17" spans="1:13" x14ac:dyDescent="0.2">
      <c r="A17" s="7"/>
      <c r="B17" s="238" t="s">
        <v>18</v>
      </c>
      <c r="C17" s="238"/>
      <c r="D17" s="216"/>
      <c r="E17" s="216"/>
      <c r="F17" s="216"/>
      <c r="G17" s="216"/>
      <c r="H17" s="216"/>
      <c r="I17" s="5"/>
      <c r="J17" s="6"/>
      <c r="K17" s="14">
        <f t="shared" si="0"/>
        <v>0</v>
      </c>
      <c r="L17" s="10"/>
      <c r="M17" s="3">
        <f t="shared" si="1"/>
        <v>0</v>
      </c>
    </row>
    <row r="18" spans="1:13" x14ac:dyDescent="0.2">
      <c r="A18" s="7"/>
      <c r="B18" s="238" t="s">
        <v>18</v>
      </c>
      <c r="C18" s="238"/>
      <c r="D18" s="216"/>
      <c r="E18" s="216"/>
      <c r="F18" s="216"/>
      <c r="G18" s="216"/>
      <c r="H18" s="216"/>
      <c r="I18" s="5"/>
      <c r="J18" s="6"/>
      <c r="K18" s="14">
        <f t="shared" si="0"/>
        <v>0</v>
      </c>
      <c r="L18" s="10"/>
      <c r="M18" s="3">
        <f t="shared" si="1"/>
        <v>0</v>
      </c>
    </row>
    <row r="19" spans="1:13" x14ac:dyDescent="0.2">
      <c r="A19" s="7"/>
      <c r="B19" s="238" t="s">
        <v>18</v>
      </c>
      <c r="C19" s="238"/>
      <c r="D19" s="216"/>
      <c r="E19" s="216"/>
      <c r="F19" s="216"/>
      <c r="G19" s="216"/>
      <c r="H19" s="216"/>
      <c r="I19" s="5"/>
      <c r="J19" s="6"/>
      <c r="K19" s="14">
        <f t="shared" si="0"/>
        <v>0</v>
      </c>
      <c r="L19" s="10"/>
      <c r="M19" s="3">
        <f t="shared" si="1"/>
        <v>0</v>
      </c>
    </row>
    <row r="20" spans="1:13" x14ac:dyDescent="0.2">
      <c r="A20" s="7"/>
      <c r="B20" s="238" t="s">
        <v>18</v>
      </c>
      <c r="C20" s="238"/>
      <c r="D20" s="216"/>
      <c r="E20" s="216"/>
      <c r="F20" s="216"/>
      <c r="G20" s="216"/>
      <c r="H20" s="216"/>
      <c r="I20" s="5"/>
      <c r="J20" s="6"/>
      <c r="K20" s="14">
        <f t="shared" si="0"/>
        <v>0</v>
      </c>
      <c r="L20" s="10"/>
      <c r="M20" s="3">
        <f t="shared" si="1"/>
        <v>0</v>
      </c>
    </row>
    <row r="21" spans="1:13" ht="16" thickBot="1" x14ac:dyDescent="0.25">
      <c r="A21" s="7"/>
      <c r="B21" s="245" t="s">
        <v>33</v>
      </c>
      <c r="C21" s="247"/>
      <c r="D21" s="245" t="s">
        <v>34</v>
      </c>
      <c r="E21" s="246"/>
      <c r="F21" s="246"/>
      <c r="G21" s="246"/>
      <c r="H21" s="247"/>
      <c r="I21" s="15">
        <f>SUM(I4:I20)</f>
        <v>0</v>
      </c>
      <c r="J21" s="16">
        <v>5.0000000000000001E-3</v>
      </c>
      <c r="K21" s="17">
        <f>ROUNDUP((J21*I21),0)</f>
        <v>0</v>
      </c>
      <c r="L21" s="18">
        <v>0</v>
      </c>
      <c r="M21" s="19">
        <f>K21-L21</f>
        <v>0</v>
      </c>
    </row>
    <row r="22" spans="1:13" ht="20.25" customHeight="1" x14ac:dyDescent="0.2">
      <c r="A22" s="2"/>
      <c r="B22" s="239" t="s">
        <v>35</v>
      </c>
      <c r="C22" s="240"/>
      <c r="D22" s="217"/>
      <c r="E22" s="218"/>
      <c r="F22" s="218"/>
      <c r="G22" s="218"/>
      <c r="H22" s="218"/>
      <c r="I22" s="218"/>
      <c r="J22" s="219"/>
      <c r="K22" s="214">
        <f>SUM(K4:K21)</f>
        <v>0</v>
      </c>
      <c r="L22" s="11">
        <f>SUM(L4:L21)</f>
        <v>0</v>
      </c>
      <c r="M22" s="214">
        <f>SUM(M4:M21)</f>
        <v>0</v>
      </c>
    </row>
    <row r="23" spans="1:13" ht="21" customHeight="1" thickBot="1" x14ac:dyDescent="0.25">
      <c r="A23" s="2"/>
      <c r="B23" s="241"/>
      <c r="C23" s="242"/>
      <c r="D23" s="220"/>
      <c r="E23" s="221"/>
      <c r="F23" s="221"/>
      <c r="G23" s="221"/>
      <c r="H23" s="221"/>
      <c r="I23" s="221"/>
      <c r="J23" s="222"/>
      <c r="K23" s="215"/>
      <c r="L23" s="12"/>
      <c r="M23" s="215"/>
    </row>
  </sheetData>
  <mergeCells count="47">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20:C20"/>
    <mergeCell ref="B19:C19"/>
    <mergeCell ref="B17:C17"/>
    <mergeCell ref="B18:C18"/>
    <mergeCell ref="D18:H18"/>
    <mergeCell ref="L1:M3"/>
    <mergeCell ref="M22:M23"/>
    <mergeCell ref="D5:H5"/>
    <mergeCell ref="D6:H6"/>
    <mergeCell ref="D7:H7"/>
    <mergeCell ref="D22:J23"/>
    <mergeCell ref="D15:H15"/>
    <mergeCell ref="D4:H4"/>
    <mergeCell ref="D1:H3"/>
    <mergeCell ref="K1:K3"/>
    <mergeCell ref="K22:K2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Categories!$A$1:$A$10</xm:f>
          </x14:formula1>
          <xm:sqref>B4:C20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0066"/>
    <pageSetUpPr fitToPage="1"/>
  </sheetPr>
  <dimension ref="A1:M30"/>
  <sheetViews>
    <sheetView showGridLines="0" zoomScaleNormal="100" zoomScaleSheetLayoutView="110" workbookViewId="0">
      <pane ySplit="1" topLeftCell="A2" activePane="bottomLeft" state="frozen"/>
      <selection pane="bottomLeft" activeCell="B5" sqref="B5"/>
    </sheetView>
  </sheetViews>
  <sheetFormatPr baseColWidth="10" defaultColWidth="8.83203125" defaultRowHeight="15" x14ac:dyDescent="0.2"/>
  <cols>
    <col min="1" max="1" width="56.5" style="24" customWidth="1"/>
    <col min="2" max="2" width="53.1640625" style="24" customWidth="1"/>
    <col min="3" max="3" width="6.5" style="24" customWidth="1"/>
    <col min="4" max="16384" width="8.83203125" style="24"/>
  </cols>
  <sheetData>
    <row r="1" spans="1:5" ht="36.75" customHeight="1" x14ac:dyDescent="0.2">
      <c r="A1" s="261" t="s">
        <v>63</v>
      </c>
      <c r="B1" s="261"/>
    </row>
    <row r="2" spans="1:5" s="93" customFormat="1" ht="16.5" customHeight="1" x14ac:dyDescent="0.2">
      <c r="A2" s="92"/>
      <c r="B2" s="92"/>
    </row>
    <row r="3" spans="1:5" ht="36.75" customHeight="1" x14ac:dyDescent="0.2">
      <c r="A3" s="266" t="s">
        <v>82</v>
      </c>
      <c r="B3" s="266"/>
      <c r="D3" s="260" t="s">
        <v>90</v>
      </c>
      <c r="E3" s="260"/>
    </row>
    <row r="4" spans="1:5" ht="36.75" customHeight="1" x14ac:dyDescent="0.2">
      <c r="A4" s="259" t="s">
        <v>89</v>
      </c>
      <c r="B4" s="259"/>
      <c r="D4" s="89"/>
    </row>
    <row r="5" spans="1:5" ht="48" customHeight="1" thickBot="1" x14ac:dyDescent="0.25">
      <c r="A5" s="91" t="s">
        <v>64</v>
      </c>
      <c r="B5" s="91" t="s">
        <v>65</v>
      </c>
    </row>
    <row r="6" spans="1:5" x14ac:dyDescent="0.2">
      <c r="A6" s="75" t="s">
        <v>66</v>
      </c>
      <c r="B6" s="76">
        <v>50</v>
      </c>
    </row>
    <row r="7" spans="1:5" x14ac:dyDescent="0.2">
      <c r="A7" s="104" t="s">
        <v>67</v>
      </c>
      <c r="B7" s="105">
        <v>500</v>
      </c>
    </row>
    <row r="8" spans="1:5" x14ac:dyDescent="0.2">
      <c r="A8" s="77" t="s">
        <v>68</v>
      </c>
      <c r="B8" s="78">
        <v>100</v>
      </c>
    </row>
    <row r="9" spans="1:5" ht="54" customHeight="1" x14ac:dyDescent="0.2">
      <c r="A9" s="107" t="s">
        <v>95</v>
      </c>
      <c r="B9" s="115" t="s">
        <v>104</v>
      </c>
    </row>
    <row r="10" spans="1:5" x14ac:dyDescent="0.2">
      <c r="A10" s="77" t="s">
        <v>13</v>
      </c>
      <c r="B10" s="78">
        <v>100</v>
      </c>
    </row>
    <row r="11" spans="1:5" x14ac:dyDescent="0.2">
      <c r="A11" s="104" t="s">
        <v>69</v>
      </c>
      <c r="B11" s="105">
        <v>350</v>
      </c>
    </row>
    <row r="12" spans="1:5" ht="16" x14ac:dyDescent="0.2">
      <c r="A12" s="267" t="s">
        <v>96</v>
      </c>
      <c r="B12" s="116" t="s">
        <v>99</v>
      </c>
    </row>
    <row r="13" spans="1:5" ht="16" x14ac:dyDescent="0.2">
      <c r="A13" s="268"/>
      <c r="B13" s="113" t="s">
        <v>85</v>
      </c>
    </row>
    <row r="14" spans="1:5" ht="16" x14ac:dyDescent="0.2">
      <c r="A14" s="269"/>
      <c r="B14" s="117" t="s">
        <v>100</v>
      </c>
    </row>
    <row r="15" spans="1:5" x14ac:dyDescent="0.2">
      <c r="A15" s="109" t="s">
        <v>70</v>
      </c>
      <c r="B15" s="270" t="s">
        <v>86</v>
      </c>
    </row>
    <row r="16" spans="1:5" x14ac:dyDescent="0.2">
      <c r="A16" s="108" t="s">
        <v>97</v>
      </c>
      <c r="B16" s="271"/>
    </row>
    <row r="17" spans="1:13" x14ac:dyDescent="0.2">
      <c r="A17" s="77" t="s">
        <v>71</v>
      </c>
      <c r="B17" s="79" t="s">
        <v>72</v>
      </c>
    </row>
    <row r="18" spans="1:13" x14ac:dyDescent="0.2">
      <c r="A18" s="104" t="s">
        <v>98</v>
      </c>
      <c r="B18" s="105">
        <v>50</v>
      </c>
    </row>
    <row r="19" spans="1:13" x14ac:dyDescent="0.2">
      <c r="A19" s="104" t="s">
        <v>101</v>
      </c>
      <c r="B19" s="119" t="s">
        <v>105</v>
      </c>
    </row>
    <row r="20" spans="1:13" ht="32" x14ac:dyDescent="0.2">
      <c r="A20" s="80" t="s">
        <v>73</v>
      </c>
      <c r="B20" s="114" t="s">
        <v>103</v>
      </c>
      <c r="M20" s="90"/>
    </row>
    <row r="21" spans="1:13" ht="33" thickBot="1" x14ac:dyDescent="0.25">
      <c r="A21" s="106" t="s">
        <v>74</v>
      </c>
      <c r="B21" s="118" t="s">
        <v>102</v>
      </c>
    </row>
    <row r="22" spans="1:13" x14ac:dyDescent="0.2">
      <c r="A22" s="81"/>
      <c r="B22" s="81"/>
    </row>
    <row r="23" spans="1:13" x14ac:dyDescent="0.2">
      <c r="A23" s="81"/>
      <c r="B23" s="81"/>
    </row>
    <row r="24" spans="1:13" ht="17" thickBot="1" x14ac:dyDescent="0.25">
      <c r="A24" s="82" t="s">
        <v>75</v>
      </c>
      <c r="B24" s="81"/>
    </row>
    <row r="25" spans="1:13" x14ac:dyDescent="0.2">
      <c r="A25" s="94" t="s">
        <v>76</v>
      </c>
      <c r="B25" s="95"/>
    </row>
    <row r="26" spans="1:13" x14ac:dyDescent="0.2">
      <c r="A26" s="262" t="s">
        <v>83</v>
      </c>
      <c r="B26" s="263"/>
    </row>
    <row r="27" spans="1:13" ht="16" thickBot="1" x14ac:dyDescent="0.25">
      <c r="A27" s="264" t="s">
        <v>84</v>
      </c>
      <c r="B27" s="265"/>
    </row>
    <row r="28" spans="1:13" x14ac:dyDescent="0.2">
      <c r="A28" s="83"/>
      <c r="B28" s="83"/>
    </row>
    <row r="29" spans="1:13" x14ac:dyDescent="0.2">
      <c r="A29" s="257" t="s">
        <v>87</v>
      </c>
      <c r="B29" s="257"/>
    </row>
    <row r="30" spans="1:13" x14ac:dyDescent="0.2">
      <c r="A30" s="258" t="s">
        <v>88</v>
      </c>
      <c r="B30" s="258"/>
    </row>
  </sheetData>
  <sheetProtection selectLockedCells="1" selectUnlockedCells="1"/>
  <mergeCells count="10">
    <mergeCell ref="A29:B29"/>
    <mergeCell ref="A30:B30"/>
    <mergeCell ref="A4:B4"/>
    <mergeCell ref="D3:E3"/>
    <mergeCell ref="A1:B1"/>
    <mergeCell ref="A26:B26"/>
    <mergeCell ref="A27:B27"/>
    <mergeCell ref="A3:B3"/>
    <mergeCell ref="A12:A14"/>
    <mergeCell ref="B15:B16"/>
  </mergeCells>
  <hyperlinks>
    <hyperlink ref="A30:B30" r:id="rId1" display="http://gpsa.unm.edu/funding/student-org-funding/spring2020-appropriationform.xlsx" xr:uid="{CA122017-F6B1-435B-B790-8296615BA9D6}"/>
  </hyperlinks>
  <printOptions horizontalCentered="1"/>
  <pageMargins left="0.95" right="0.45" top="0.75" bottom="0.75" header="0.3" footer="0.3"/>
  <pageSetup scale="8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Schedule</vt:lpstr>
      <vt:lpstr>Questionnaire (required)</vt:lpstr>
      <vt:lpstr>Detail (required) </vt:lpstr>
      <vt:lpstr>Categories</vt:lpstr>
      <vt:lpstr>Sheet3</vt:lpstr>
      <vt:lpstr>Spring 2022 Standing Rules</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Microsoft Office User</cp:lastModifiedBy>
  <cp:lastPrinted>2019-09-11T18:15:36Z</cp:lastPrinted>
  <dcterms:created xsi:type="dcterms:W3CDTF">2014-02-06T21:51:40Z</dcterms:created>
  <dcterms:modified xsi:type="dcterms:W3CDTF">2022-02-17T12:15:48Z</dcterms:modified>
</cp:coreProperties>
</file>