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14"/>
  <workbookPr codeName="ThisWorkbook" autoCompressPictures="0" defaultThemeVersion="124226"/>
  <mc:AlternateContent xmlns:mc="http://schemas.openxmlformats.org/markup-compatibility/2006">
    <mc:Choice Requires="x15">
      <x15ac:absPath xmlns:x15ac="http://schemas.microsoft.com/office/spreadsheetml/2010/11/ac" url="/Users/katierodarte/Desktop/December Appropriations/Approved/"/>
    </mc:Choice>
  </mc:AlternateContent>
  <xr:revisionPtr revIDLastSave="0" documentId="13_ncr:1_{7ADF0483-3271-494A-8051-AA60B38D4B88}" xr6:coauthVersionLast="47" xr6:coauthVersionMax="47" xr10:uidLastSave="{00000000-0000-0000-0000-000000000000}"/>
  <bookViews>
    <workbookView xWindow="0" yWindow="500" windowWidth="28800" windowHeight="16340" tabRatio="731" activeTab="2" xr2:uid="{00000000-000D-0000-FFFF-FFFF00000000}"/>
  </bookViews>
  <sheets>
    <sheet name="Schedule" sheetId="10" r:id="rId1"/>
    <sheet name="Questionnaire (required)" sheetId="1" r:id="rId2"/>
    <sheet name="Detail (required) " sheetId="4" r:id="rId3"/>
    <sheet name="Categories" sheetId="2" state="hidden" r:id="rId4"/>
    <sheet name="Sheet3" sheetId="3" state="hidden" r:id="rId5"/>
    <sheet name="Fall 2021 Standing Rules" sheetId="5" r:id="rId6"/>
    <sheet name="food quote" sheetId="13" r:id="rId7"/>
    <sheet name="sports equipments quote" sheetId="11" r:id="rId8"/>
    <sheet name="trophy quote" sheetId="12" r:id="rId9"/>
  </sheets>
  <externalReferences>
    <externalReference r:id="rId10"/>
  </externalReferences>
  <definedNames>
    <definedName name="_xlnm.Print_Area" localSheetId="2">'Detail (required) '!$A$1:$P$80</definedName>
    <definedName name="_xlnm.Print_Area" localSheetId="5">[1]Sheet1!$A$1:$D$31</definedName>
    <definedName name="_xlnm.Print_Area" localSheetId="1">'Questionnaire (required)'!$A$6:$N$68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75" i="4" l="1"/>
  <c r="P76" i="4" s="1"/>
  <c r="P77" i="4" s="1"/>
  <c r="M7" i="4"/>
  <c r="O7" i="4" s="1"/>
  <c r="M70" i="4"/>
  <c r="M63" i="4"/>
  <c r="M56" i="4"/>
  <c r="O56" i="4" s="1"/>
  <c r="M49" i="4"/>
  <c r="O49" i="4" s="1"/>
  <c r="M42" i="4"/>
  <c r="O42" i="4" s="1"/>
  <c r="M35" i="4"/>
  <c r="O35" i="4"/>
  <c r="M28" i="4"/>
  <c r="M21" i="4"/>
  <c r="O21" i="4" s="1"/>
  <c r="M14" i="4"/>
  <c r="O14" i="4" s="1"/>
  <c r="D3" i="4"/>
  <c r="O63" i="4"/>
  <c r="O70" i="4"/>
  <c r="U75" i="1"/>
  <c r="O6" i="1"/>
  <c r="I21" i="3"/>
  <c r="K21" i="3" s="1"/>
  <c r="K4" i="3"/>
  <c r="M4" i="3"/>
  <c r="K5" i="3"/>
  <c r="M5" i="3" s="1"/>
  <c r="K6" i="3"/>
  <c r="M6" i="3" s="1"/>
  <c r="K7" i="3"/>
  <c r="M7" i="3"/>
  <c r="K8" i="3"/>
  <c r="M8" i="3"/>
  <c r="K9" i="3"/>
  <c r="M9" i="3" s="1"/>
  <c r="K10" i="3"/>
  <c r="M10" i="3" s="1"/>
  <c r="K11" i="3"/>
  <c r="M11" i="3"/>
  <c r="K12" i="3"/>
  <c r="M12" i="3"/>
  <c r="K13" i="3"/>
  <c r="M13" i="3" s="1"/>
  <c r="K14" i="3"/>
  <c r="M14" i="3" s="1"/>
  <c r="K15" i="3"/>
  <c r="M15" i="3"/>
  <c r="K16" i="3"/>
  <c r="M16" i="3"/>
  <c r="K17" i="3"/>
  <c r="M17" i="3" s="1"/>
  <c r="K18" i="3"/>
  <c r="M18" i="3" s="1"/>
  <c r="K19" i="3"/>
  <c r="M19" i="3"/>
  <c r="K20" i="3"/>
  <c r="M20" i="3"/>
  <c r="L22" i="3"/>
  <c r="G75" i="4" l="1"/>
  <c r="H65" i="1" s="1"/>
  <c r="K22" i="3"/>
  <c r="M21" i="3"/>
  <c r="M22"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65" authorId="0" shapeId="0" xr:uid="{00000000-0006-0000-0100-000001000000}">
      <text>
        <r>
          <rPr>
            <b/>
            <sz val="9"/>
            <color indexed="81"/>
            <rFont val="Tahoma"/>
            <family val="2"/>
          </rPr>
          <t xml:space="preserve">The total will display what you have entered on the "Detail" sheet.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M6" authorId="0" shapeId="0" xr:uid="{00000000-0006-0000-0200-000001000000}">
      <text>
        <r>
          <rPr>
            <b/>
            <sz val="9"/>
            <color indexed="10"/>
            <rFont val="Tahoma"/>
            <family val="2"/>
          </rPr>
          <t>Please note:</t>
        </r>
        <r>
          <rPr>
            <b/>
            <sz val="9"/>
            <color indexed="81"/>
            <rFont val="Tahoma"/>
            <family val="2"/>
          </rPr>
          <t xml:space="preserve">
You MUST enter a unit price and # of units for total price to calculate.</t>
        </r>
        <r>
          <rPr>
            <sz val="9"/>
            <color indexed="81"/>
            <rFont val="Tahoma"/>
            <family val="2"/>
          </rPr>
          <t xml:space="preserve">
</t>
        </r>
      </text>
    </comment>
  </commentList>
</comments>
</file>

<file path=xl/sharedStrings.xml><?xml version="1.0" encoding="utf-8"?>
<sst xmlns="http://schemas.openxmlformats.org/spreadsheetml/2006/main" count="287" uniqueCount="135">
  <si>
    <t xml:space="preserve">Name of Organization </t>
  </si>
  <si>
    <t xml:space="preserve">Date </t>
  </si>
  <si>
    <t>Campus Address</t>
  </si>
  <si>
    <t>Primary Contact Name</t>
  </si>
  <si>
    <t>Phone Number</t>
  </si>
  <si>
    <t xml:space="preserve">Email Address </t>
  </si>
  <si>
    <t>Secondary Contact Name</t>
  </si>
  <si>
    <t xml:space="preserve">CONTACT INFORMATION </t>
  </si>
  <si>
    <t>The student group requesting appropriation funding:</t>
  </si>
  <si>
    <t>TOTAL APPROPRIATION REQUEST AMOUNT:</t>
  </si>
  <si>
    <t>Category:</t>
  </si>
  <si>
    <t xml:space="preserve">Advertising </t>
  </si>
  <si>
    <t xml:space="preserve">Computer and Printer Supplies </t>
  </si>
  <si>
    <t>Copying Services</t>
  </si>
  <si>
    <t>Honorarium</t>
  </si>
  <si>
    <t xml:space="preserve">Office Supplies </t>
  </si>
  <si>
    <t>Refreshments/Food</t>
  </si>
  <si>
    <t>Travel- Per Diem</t>
  </si>
  <si>
    <t xml:space="preserve">Click to show categories </t>
  </si>
  <si>
    <t xml:space="preserve">DETAILED DESCRIPTION </t>
  </si>
  <si>
    <t xml:space="preserve">Unit Price </t>
  </si>
  <si>
    <t xml:space="preserve">Total Price </t>
  </si>
  <si>
    <t xml:space="preserve">TOTAL APPROPRIATION REQUEST AMOUNT: </t>
  </si>
  <si>
    <t xml:space="preserve">Requests that are not represented at their scheduled Finance Committee Hearing will be passed at zero ($0) </t>
  </si>
  <si>
    <t>dollars. Groups unable to attend their scheduled hearing must provide the Finance Chair (asunmfin@unm.edu)</t>
  </si>
  <si>
    <t>with 24 hour notice.</t>
  </si>
  <si>
    <t xml:space="preserve">SGAO Use Only </t>
  </si>
  <si>
    <t>Category</t>
  </si>
  <si>
    <t>Detailed Description</t>
  </si>
  <si>
    <t>Unit Cost</t>
  </si>
  <si>
    <t>Total Units</t>
  </si>
  <si>
    <t>Total</t>
  </si>
  <si>
    <t>Finance Committee Use Only</t>
  </si>
  <si>
    <t>Committee Use Only</t>
  </si>
  <si>
    <t>UNM Foundation Surcharge</t>
  </si>
  <si>
    <t xml:space="preserve">PageTotal </t>
  </si>
  <si>
    <t xml:space="preserve">Reduction </t>
  </si>
  <si>
    <t xml:space="preserve">Reccomended </t>
  </si>
  <si>
    <t># of Units</t>
  </si>
  <si>
    <t xml:space="preserve">Recommended </t>
  </si>
  <si>
    <t>Conference / Registration Fees</t>
  </si>
  <si>
    <t>Surcharge</t>
  </si>
  <si>
    <t>Save ONLY as an Excel file.</t>
  </si>
  <si>
    <t>Total Recommended</t>
  </si>
  <si>
    <t>Please select and describe what your student group is requestiong funds for:</t>
  </si>
  <si>
    <t xml:space="preserve">Requests must be filled out completely including the detail sheet and submitted to the Chair, via email </t>
  </si>
  <si>
    <t>Difference</t>
  </si>
  <si>
    <t>Undergraduate</t>
  </si>
  <si>
    <t>Graduate</t>
  </si>
  <si>
    <t>Other</t>
  </si>
  <si>
    <r>
      <t>STUDENT ORGANIZATION INFORMATION    (</t>
    </r>
    <r>
      <rPr>
        <b/>
        <sz val="9"/>
        <color theme="1"/>
        <rFont val="Calibri"/>
        <family val="2"/>
        <scheme val="minor"/>
      </rPr>
      <t>Please select all of the following that apply).</t>
    </r>
  </si>
  <si>
    <t>Please refer to the Standing Rules tab to ensure you are in compliance!</t>
  </si>
  <si>
    <t>Other - Please Explain</t>
  </si>
  <si>
    <t>GPSA APPROPRIATION SCHEDULE</t>
  </si>
  <si>
    <t>Deadline for Submission</t>
  </si>
  <si>
    <t>Finance Committee Meeting</t>
  </si>
  <si>
    <t>Save file with your organization's name, e.g., The Billy Club</t>
  </si>
  <si>
    <t>For travel requests, please list the names of students traveling from your organization</t>
  </si>
  <si>
    <t>Description of Request:   (For travel requests, please include dates and location)</t>
  </si>
  <si>
    <t>How were these students selected for travel on behalf of your organziation?</t>
  </si>
  <si>
    <t>Travel - Airfare/Train/Uber/Lyft</t>
  </si>
  <si>
    <r>
      <t xml:space="preserve">(gpsafin@unm.edu) </t>
    </r>
    <r>
      <rPr>
        <u/>
        <sz val="11"/>
        <color rgb="FF0000FF"/>
        <rFont val="Calibri"/>
        <family val="2"/>
        <scheme val="minor"/>
      </rPr>
      <t xml:space="preserve">no later than </t>
    </r>
    <r>
      <rPr>
        <b/>
        <u/>
        <sz val="11"/>
        <color rgb="FF0000FF"/>
        <rFont val="Calibri"/>
        <family val="2"/>
        <scheme val="minor"/>
      </rPr>
      <t xml:space="preserve">11:59pm on the Monday prior to </t>
    </r>
    <r>
      <rPr>
        <u/>
        <sz val="11"/>
        <color rgb="FF0000FF"/>
        <rFont val="Calibri"/>
        <family val="2"/>
        <scheme val="minor"/>
      </rPr>
      <t>the scheduled committee meeting</t>
    </r>
    <r>
      <rPr>
        <sz val="11"/>
        <color rgb="FF0000FF"/>
        <rFont val="Calibri"/>
        <family val="2"/>
        <scheme val="minor"/>
      </rPr>
      <t>.</t>
    </r>
  </si>
  <si>
    <t>Recommended</t>
  </si>
  <si>
    <t>Abridged Summary of Finance Committee Standing Rules</t>
  </si>
  <si>
    <t xml:space="preserve">Type of Request </t>
  </si>
  <si>
    <r>
      <rPr>
        <b/>
        <sz val="12"/>
        <color rgb="FFFF0000"/>
        <rFont val="Calibri"/>
        <family val="2"/>
        <scheme val="minor"/>
      </rPr>
      <t>Maximum</t>
    </r>
    <r>
      <rPr>
        <b/>
        <sz val="12"/>
        <color theme="1"/>
        <rFont val="Calibri"/>
        <family val="2"/>
        <scheme val="minor"/>
      </rPr>
      <t xml:space="preserve"> Funding Available </t>
    </r>
  </si>
  <si>
    <t>Advertising</t>
  </si>
  <si>
    <t>Computer</t>
  </si>
  <si>
    <t>Computer Supplies</t>
  </si>
  <si>
    <t>Educational Supplies</t>
  </si>
  <si>
    <t>Honorarium (cannot be paid to UNM employees or students)</t>
  </si>
  <si>
    <t>Individual or group membership dues</t>
  </si>
  <si>
    <t xml:space="preserve">$0- NOT FUNDED </t>
  </si>
  <si>
    <t xml:space="preserve">Travel- Airfare </t>
  </si>
  <si>
    <t>Travel- Per Diem (lodging and meals)</t>
  </si>
  <si>
    <t xml:space="preserve">Please Note:  </t>
  </si>
  <si>
    <t xml:space="preserve">Any physical equipment, office supplies, or educational materials/subscriptions purchased with GPSA </t>
  </si>
  <si>
    <t xml:space="preserve"> **** Reminder:  You MUST also fill out the Detail Sheet on the next tab. ****</t>
  </si>
  <si>
    <t>If your student group received previous funding from GPSA, please provide information regarding:</t>
  </si>
  <si>
    <t>If necessary, please contact the Student Government Accounting Office for more information about your student organization's previous funding</t>
  </si>
  <si>
    <r>
      <rPr>
        <b/>
        <sz val="11"/>
        <rFont val="Calibri"/>
        <family val="2"/>
      </rPr>
      <t>(1)</t>
    </r>
    <r>
      <rPr>
        <b/>
        <sz val="11"/>
        <rFont val="Calibri"/>
        <family val="2"/>
        <scheme val="minor"/>
      </rPr>
      <t xml:space="preserve"> the amount approved, (2) the semester applied, and (3) why additional funding is necessary</t>
    </r>
  </si>
  <si>
    <r>
      <t xml:space="preserve">Number of </t>
    </r>
    <r>
      <rPr>
        <b/>
        <sz val="11"/>
        <color rgb="FF0000FF"/>
        <rFont val="Calibri"/>
        <family val="2"/>
      </rPr>
      <t>Active</t>
    </r>
    <r>
      <rPr>
        <b/>
        <sz val="11"/>
        <color theme="1"/>
        <rFont val="Calibri"/>
        <family val="2"/>
        <scheme val="minor"/>
      </rPr>
      <t xml:space="preserve"> Members</t>
    </r>
  </si>
  <si>
    <t>Any line item over $200 must include a quote at the time of the appropriation request submission deadline.</t>
  </si>
  <si>
    <t>funding must be stored at UNM, available to the organization and its members, when not being used for</t>
  </si>
  <si>
    <t>purposes of the organization on or outside of UNM.</t>
  </si>
  <si>
    <t xml:space="preserve">OR </t>
  </si>
  <si>
    <t>$250 per event</t>
  </si>
  <si>
    <t xml:space="preserve">For the complete GPSA Finance Committee Standing Rules, please visit: </t>
  </si>
  <si>
    <t>http://gpsa.unm.edu/funding/student-org-funding/spring2020-appropriationform.xlsx</t>
  </si>
  <si>
    <t xml:space="preserve">Student organizations are limited to one (1) appropriation request per semester, two (2) events per appropriation, and with one (1) line item of each category per event. </t>
  </si>
  <si>
    <t>NEW!!</t>
  </si>
  <si>
    <t>Council Meeting</t>
  </si>
  <si>
    <t>Earliest Funding Available</t>
  </si>
  <si>
    <t>All Finance Committee meetings will be held through Zoom</t>
  </si>
  <si>
    <t>All Council meetings will be held through Zoom</t>
  </si>
  <si>
    <r>
      <t>Conference / Registration Fees -</t>
    </r>
    <r>
      <rPr>
        <i/>
        <sz val="11"/>
        <color theme="1"/>
        <rFont val="Calibri"/>
        <family val="2"/>
      </rPr>
      <t xml:space="preserve"> </t>
    </r>
    <r>
      <rPr>
        <i/>
        <sz val="11"/>
        <color rgb="FF0000FF"/>
        <rFont val="Calibri"/>
        <family val="2"/>
      </rPr>
      <t>(Only cirtual conferences will be funded in accordance with UNM's COVID restrictions)</t>
    </r>
  </si>
  <si>
    <r>
      <t xml:space="preserve">Food - Refreshments - </t>
    </r>
    <r>
      <rPr>
        <i/>
        <sz val="11"/>
        <color rgb="FF0000FF"/>
        <rFont val="Calibri"/>
        <family val="2"/>
      </rPr>
      <t>(Funded only if in compliance with New Mexico's COVID social diatancing guidelines)</t>
    </r>
  </si>
  <si>
    <t>(Must be in compliance with New Mexico's travel guidelines)</t>
  </si>
  <si>
    <r>
      <t xml:space="preserve">Office Supplies - </t>
    </r>
    <r>
      <rPr>
        <i/>
        <sz val="11"/>
        <color rgb="FF0000FF"/>
        <rFont val="Calibri"/>
        <family val="2"/>
      </rPr>
      <t>(Must be of unexpected need or event)</t>
    </r>
  </si>
  <si>
    <t>October 1</t>
  </si>
  <si>
    <t>November 5</t>
  </si>
  <si>
    <t>November 26</t>
  </si>
  <si>
    <t>December 10</t>
  </si>
  <si>
    <t>Fall 2021</t>
  </si>
  <si>
    <t>September 25 @ 10:00am</t>
  </si>
  <si>
    <t>October 30 @ 10:00am</t>
  </si>
  <si>
    <t>November 20 @ 10:00 am</t>
  </si>
  <si>
    <t>December 4 @ 10:00am</t>
  </si>
  <si>
    <t>September 21 @ 7:30pm</t>
  </si>
  <si>
    <t>October 19 @ 7:30pm</t>
  </si>
  <si>
    <t>November 9 @ 7:30pm</t>
  </si>
  <si>
    <t>November 23 @7:30pm</t>
  </si>
  <si>
    <t>September 17 @ 11:59pm</t>
  </si>
  <si>
    <t>October 15 @ 11:59pm</t>
  </si>
  <si>
    <t>November 5 @ 11:59pm</t>
  </si>
  <si>
    <t>November 19 @ 11:59pm</t>
  </si>
  <si>
    <t xml:space="preserve"> $350 per event </t>
  </si>
  <si>
    <t xml:space="preserve"> up to $650 for a large scale event</t>
  </si>
  <si>
    <t>Travel - Driving</t>
  </si>
  <si>
    <t>$85/person/day                                                                                                        Maximum Allocation of $525/event</t>
  </si>
  <si>
    <t>Maximum of 70% economy class                                                                    Maximum Allocation of $800</t>
  </si>
  <si>
    <t>$400 per organization per conference                                                               $200 per student per conference                                                                           Not to exceed $800 for up to (2) conferences</t>
  </si>
  <si>
    <t>Maximum of allowable by UNM policy</t>
  </si>
  <si>
    <t>Printing flyers</t>
  </si>
  <si>
    <t>Bengal United Sports Club</t>
  </si>
  <si>
    <t>Farris Engineering Center, Room 3085</t>
  </si>
  <si>
    <t>Md Parvez Mollah</t>
  </si>
  <si>
    <t>parvez@unm.edu</t>
  </si>
  <si>
    <t>hasan@unm.edu</t>
  </si>
  <si>
    <t>Hasan Ahmed</t>
  </si>
  <si>
    <t xml:space="preserve">We did not apply for GPSA funding in this year since we thought there will be no sports activity due to covid-19 pandemic. Hence we did not receive any funding. However, our organization received generl funding in previous years. </t>
  </si>
  <si>
    <t>Usually we arrange a Summer Tournament every year. But due to covid-19, we could not arrange the tournament this year. Since the situation is better now, we have planned to arrange a Winter Indoor Tournament. The selected games for the tournament are badminton, table tennis, carrom, 29, ludo and FIFA. Every game will be played maintaining all covid-19 protocols (hand sanitization, mandatory masks, social distancing etc). Tentative dates for the tournament is Dec 18, 2021  to Dec 24, 2021.</t>
  </si>
  <si>
    <t>Snacks, drinks on each gameday, and lunch on the final day</t>
  </si>
  <si>
    <t>Trophies for the champions and runners up (event is open to whole campus)</t>
  </si>
  <si>
    <t>Sports equipments: 4 badminton racquets, 2 badminton shuttle cans, 4 set of cards, 4 table tennis bats,  1 pack of 36 ping pong balls, 4 ludo boards, 1 FIFA 22 game (equipment stored in Johnson locker 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</si>
</sst>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164" formatCode="&quot;$&quot;#,##0.00"/>
    <numFmt numFmtId="165" formatCode="0.0%"/>
    <numFmt numFmtId="166" formatCode="[&lt;=9999999]###\-####;\(###\)\ ###\-####"/>
    <numFmt numFmtId="167" formatCode="&quot;$&quot;#,##0"/>
  </numFmts>
  <fonts count="62" x14ac:knownFonts="1">
    <font>
      <sz val="11"/>
      <color theme="1"/>
      <name val="Calibri"/>
      <family val="2"/>
      <scheme val="minor"/>
    </font>
    <font>
      <sz val="11"/>
      <color theme="1"/>
      <name val="Calibri"/>
      <family val="2"/>
      <scheme val="minor"/>
    </font>
    <font>
      <b/>
      <sz val="11"/>
      <color theme="1"/>
      <name val="Calibri"/>
      <family val="2"/>
      <scheme val="minor"/>
    </font>
    <font>
      <i/>
      <sz val="9"/>
      <color theme="1"/>
      <name val="Calibri"/>
      <family val="2"/>
      <scheme val="minor"/>
    </font>
    <font>
      <b/>
      <i/>
      <sz val="14"/>
      <color theme="1"/>
      <name val="Calibri"/>
      <family val="2"/>
      <scheme val="minor"/>
    </font>
    <font>
      <i/>
      <sz val="11"/>
      <color theme="1"/>
      <name val="Calibri"/>
      <family val="2"/>
      <scheme val="minor"/>
    </font>
    <font>
      <b/>
      <sz val="14"/>
      <color theme="1"/>
      <name val="Calibri"/>
      <family val="2"/>
      <scheme val="minor"/>
    </font>
    <font>
      <sz val="10"/>
      <name val="Arial"/>
      <family val="2"/>
    </font>
    <font>
      <sz val="16"/>
      <name val="Arial"/>
      <family val="2"/>
    </font>
    <font>
      <b/>
      <sz val="10"/>
      <name val="Arial"/>
      <family val="2"/>
    </font>
    <font>
      <b/>
      <sz val="14"/>
      <name val="Arial"/>
      <family val="2"/>
    </font>
    <font>
      <sz val="10"/>
      <color rgb="FFFF0000"/>
      <name val="Arial"/>
      <family val="2"/>
    </font>
    <font>
      <b/>
      <sz val="10"/>
      <color rgb="FFFF0000"/>
      <name val="Arial"/>
      <family val="2"/>
    </font>
    <font>
      <sz val="8"/>
      <color rgb="FF000000"/>
      <name val="Tahoma"/>
      <family val="2"/>
    </font>
    <font>
      <sz val="8"/>
      <name val="Calibri"/>
      <family val="2"/>
      <scheme val="minor"/>
    </font>
    <font>
      <u/>
      <sz val="11"/>
      <color theme="10"/>
      <name val="Calibri"/>
      <family val="2"/>
      <scheme val="minor"/>
    </font>
    <font>
      <b/>
      <sz val="12"/>
      <color theme="1"/>
      <name val="Calibri"/>
      <family val="2"/>
      <scheme val="minor"/>
    </font>
    <font>
      <b/>
      <i/>
      <sz val="11"/>
      <color theme="1"/>
      <name val="Calibri"/>
      <family val="2"/>
      <scheme val="minor"/>
    </font>
    <font>
      <b/>
      <sz val="12"/>
      <color rgb="FF0000FF"/>
      <name val="Calibri"/>
      <family val="2"/>
      <scheme val="minor"/>
    </font>
    <font>
      <sz val="9"/>
      <color indexed="81"/>
      <name val="Tahoma"/>
      <family val="2"/>
    </font>
    <font>
      <sz val="11"/>
      <color rgb="FF0000FF"/>
      <name val="Calibri"/>
      <family val="2"/>
      <scheme val="minor"/>
    </font>
    <font>
      <u/>
      <sz val="11"/>
      <color rgb="FF0000FF"/>
      <name val="Calibri"/>
      <family val="2"/>
      <scheme val="minor"/>
    </font>
    <font>
      <b/>
      <u/>
      <sz val="11"/>
      <color rgb="FF0000FF"/>
      <name val="Calibri"/>
      <family val="2"/>
      <scheme val="minor"/>
    </font>
    <font>
      <b/>
      <sz val="9"/>
      <color indexed="81"/>
      <name val="Tahoma"/>
      <family val="2"/>
    </font>
    <font>
      <b/>
      <sz val="16"/>
      <color rgb="FF0000FF"/>
      <name val="Calibri"/>
      <family val="2"/>
      <scheme val="minor"/>
    </font>
    <font>
      <b/>
      <sz val="11"/>
      <color theme="5" tint="-0.249977111117893"/>
      <name val="Calibri"/>
      <family val="2"/>
      <scheme val="minor"/>
    </font>
    <font>
      <b/>
      <sz val="11"/>
      <color rgb="FF00B0F0"/>
      <name val="Calibri"/>
      <family val="2"/>
      <scheme val="minor"/>
    </font>
    <font>
      <b/>
      <sz val="11"/>
      <name val="Calibri"/>
      <family val="2"/>
      <scheme val="minor"/>
    </font>
    <font>
      <sz val="10"/>
      <color theme="1"/>
      <name val="Calibri"/>
      <family val="2"/>
      <scheme val="minor"/>
    </font>
    <font>
      <sz val="11"/>
      <color rgb="FFC00000"/>
      <name val="Calibri"/>
      <family val="2"/>
    </font>
    <font>
      <b/>
      <sz val="9"/>
      <color theme="1"/>
      <name val="Calibri"/>
      <family val="2"/>
      <scheme val="minor"/>
    </font>
    <font>
      <b/>
      <sz val="9"/>
      <color indexed="10"/>
      <name val="Tahoma"/>
      <family val="2"/>
    </font>
    <font>
      <b/>
      <sz val="12"/>
      <color rgb="FFC00000"/>
      <name val="Calibri"/>
      <family val="2"/>
      <scheme val="minor"/>
    </font>
    <font>
      <sz val="11"/>
      <color theme="1"/>
      <name val="Candara"/>
      <family val="2"/>
    </font>
    <font>
      <sz val="28"/>
      <color theme="0"/>
      <name val="Bahnschrift"/>
      <family val="2"/>
    </font>
    <font>
      <sz val="11"/>
      <color theme="1"/>
      <name val="Bahnschrift"/>
      <family val="2"/>
    </font>
    <font>
      <sz val="28"/>
      <color theme="1"/>
      <name val="Bahnschrift"/>
      <family val="2"/>
    </font>
    <font>
      <b/>
      <sz val="12"/>
      <color theme="1"/>
      <name val="Candara"/>
      <family val="2"/>
    </font>
    <font>
      <b/>
      <sz val="18"/>
      <color rgb="FF66FFFF"/>
      <name val="Calibri"/>
      <family val="2"/>
      <scheme val="minor"/>
    </font>
    <font>
      <b/>
      <sz val="12"/>
      <color rgb="FFFF0000"/>
      <name val="Calibri"/>
      <family val="2"/>
      <scheme val="minor"/>
    </font>
    <font>
      <b/>
      <sz val="11"/>
      <color rgb="FFFF0000"/>
      <name val="Calibri"/>
      <family val="2"/>
      <scheme val="minor"/>
    </font>
    <font>
      <b/>
      <i/>
      <sz val="12"/>
      <color rgb="FF0000FF"/>
      <name val="Calibri"/>
      <family val="2"/>
      <scheme val="minor"/>
    </font>
    <font>
      <sz val="11"/>
      <color rgb="FFC00000"/>
      <name val="Calibri"/>
      <family val="2"/>
      <scheme val="minor"/>
    </font>
    <font>
      <sz val="14"/>
      <color rgb="FFFFFF00"/>
      <name val="Franklin Gothic Demi"/>
      <family val="2"/>
    </font>
    <font>
      <b/>
      <sz val="11"/>
      <name val="Calibri"/>
      <family val="2"/>
    </font>
    <font>
      <b/>
      <sz val="11"/>
      <color rgb="FF0000FF"/>
      <name val="Calibri"/>
      <family val="2"/>
    </font>
    <font>
      <b/>
      <sz val="14"/>
      <color rgb="FF0000FF"/>
      <name val="Candara"/>
      <family val="2"/>
    </font>
    <font>
      <b/>
      <sz val="12"/>
      <color rgb="FF0000FF"/>
      <name val="Arial Black"/>
      <family val="2"/>
    </font>
    <font>
      <sz val="11"/>
      <color theme="1"/>
      <name val="Wingdings"/>
      <charset val="2"/>
    </font>
    <font>
      <b/>
      <i/>
      <sz val="18"/>
      <color rgb="FF66FFFF"/>
      <name val="Calibri"/>
      <family val="2"/>
      <scheme val="minor"/>
    </font>
    <font>
      <b/>
      <sz val="16"/>
      <color rgb="FF0000FF"/>
      <name val="Arial Black"/>
      <family val="2"/>
    </font>
    <font>
      <b/>
      <sz val="28"/>
      <color theme="0"/>
      <name val="Candara"/>
      <family val="2"/>
    </font>
    <font>
      <b/>
      <sz val="14"/>
      <color theme="0"/>
      <name val="Calibri"/>
      <family val="2"/>
      <scheme val="minor"/>
    </font>
    <font>
      <b/>
      <sz val="16"/>
      <color rgb="FF99FF99"/>
      <name val="Calibri"/>
      <family val="2"/>
      <scheme val="minor"/>
    </font>
    <font>
      <b/>
      <sz val="14"/>
      <color rgb="FFCC0066"/>
      <name val="Calibri"/>
      <family val="2"/>
      <scheme val="minor"/>
    </font>
    <font>
      <b/>
      <sz val="14"/>
      <color theme="0"/>
      <name val="Candara"/>
      <family val="2"/>
    </font>
    <font>
      <i/>
      <sz val="11"/>
      <color theme="1"/>
      <name val="Calibri"/>
      <family val="2"/>
    </font>
    <font>
      <i/>
      <sz val="11"/>
      <color rgb="FF0000FF"/>
      <name val="Calibri"/>
      <family val="2"/>
    </font>
    <font>
      <i/>
      <sz val="11"/>
      <color rgb="FF0000FF"/>
      <name val="Calibri"/>
      <family val="2"/>
      <scheme val="minor"/>
    </font>
    <font>
      <b/>
      <sz val="12"/>
      <color theme="0" tint="-4.9989318521683403E-2"/>
      <name val="Candara"/>
      <family val="2"/>
    </font>
    <font>
      <b/>
      <i/>
      <sz val="14"/>
      <color rgb="FF6600FF"/>
      <name val="Candara"/>
      <family val="2"/>
    </font>
    <font>
      <b/>
      <i/>
      <sz val="14"/>
      <color rgb="FFCC0066"/>
      <name val="Candara"/>
      <family val="2"/>
    </font>
  </fonts>
  <fills count="12">
    <fill>
      <patternFill patternType="none"/>
    </fill>
    <fill>
      <patternFill patternType="gray125"/>
    </fill>
    <fill>
      <patternFill patternType="solid">
        <fgColor theme="0" tint="-0.14999847407452621"/>
        <bgColor indexed="64"/>
      </patternFill>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rgb="FFCC0066"/>
        <bgColor indexed="64"/>
      </patternFill>
    </fill>
    <fill>
      <patternFill patternType="solid">
        <fgColor rgb="FFFFA7D3"/>
        <bgColor indexed="64"/>
      </patternFill>
    </fill>
    <fill>
      <patternFill patternType="solid">
        <fgColor theme="7"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7030A0"/>
        <bgColor indexed="64"/>
      </patternFill>
    </fill>
  </fills>
  <borders count="59">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top style="thin">
        <color auto="1"/>
      </top>
      <bottom style="thin">
        <color auto="1"/>
      </bottom>
      <diagonal/>
    </border>
    <border>
      <left style="medium">
        <color auto="1"/>
      </left>
      <right style="medium">
        <color auto="1"/>
      </right>
      <top style="medium">
        <color auto="1"/>
      </top>
      <bottom/>
      <diagonal/>
    </border>
    <border>
      <left/>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auto="1"/>
      </right>
      <top style="thin">
        <color indexed="64"/>
      </top>
      <bottom style="double">
        <color indexed="64"/>
      </bottom>
      <diagonal/>
    </border>
    <border>
      <left/>
      <right/>
      <top style="medium">
        <color indexed="64"/>
      </top>
      <bottom style="medium">
        <color indexed="64"/>
      </bottom>
      <diagonal/>
    </border>
    <border>
      <left style="medium">
        <color rgb="FF0000FF"/>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medium">
        <color indexed="64"/>
      </right>
      <top/>
      <bottom style="thin">
        <color auto="1"/>
      </bottom>
      <diagonal/>
    </border>
  </borders>
  <cellStyleXfs count="6">
    <xf numFmtId="0" fontId="0" fillId="0" borderId="0"/>
    <xf numFmtId="44" fontId="1"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15" fillId="0" borderId="0" applyNumberFormat="0" applyFill="0" applyBorder="0" applyAlignment="0" applyProtection="0"/>
  </cellStyleXfs>
  <cellXfs count="269">
    <xf numFmtId="0" fontId="0" fillId="0" borderId="0" xfId="0"/>
    <xf numFmtId="0" fontId="6" fillId="0" borderId="0" xfId="0" applyFont="1"/>
    <xf numFmtId="0" fontId="7" fillId="0" borderId="0" xfId="2"/>
    <xf numFmtId="164" fontId="7" fillId="0" borderId="17" xfId="2" applyNumberFormat="1" applyBorder="1" applyProtection="1">
      <protection locked="0"/>
    </xf>
    <xf numFmtId="0" fontId="7" fillId="0" borderId="17" xfId="2" applyBorder="1" applyProtection="1">
      <protection locked="0"/>
    </xf>
    <xf numFmtId="164" fontId="7" fillId="0" borderId="3" xfId="2" applyNumberFormat="1" applyBorder="1" applyProtection="1">
      <protection locked="0"/>
    </xf>
    <xf numFmtId="0" fontId="7" fillId="0" borderId="3" xfId="2" applyBorder="1" applyProtection="1">
      <protection locked="0"/>
    </xf>
    <xf numFmtId="0" fontId="7" fillId="0" borderId="3" xfId="2" applyBorder="1" applyAlignment="1" applyProtection="1">
      <alignment horizontal="center"/>
      <protection locked="0"/>
    </xf>
    <xf numFmtId="0" fontId="7" fillId="0" borderId="17" xfId="2" applyBorder="1" applyAlignment="1" applyProtection="1">
      <alignment horizontal="center"/>
      <protection locked="0"/>
    </xf>
    <xf numFmtId="164" fontId="11" fillId="0" borderId="18" xfId="2" applyNumberFormat="1" applyFont="1" applyBorder="1" applyAlignment="1" applyProtection="1">
      <protection locked="0"/>
    </xf>
    <xf numFmtId="164" fontId="11" fillId="0" borderId="3" xfId="2" applyNumberFormat="1" applyFont="1" applyBorder="1" applyAlignment="1" applyProtection="1">
      <protection locked="0"/>
    </xf>
    <xf numFmtId="164" fontId="11" fillId="0" borderId="19" xfId="2" applyNumberFormat="1" applyFont="1" applyBorder="1" applyAlignment="1">
      <alignment horizontal="center"/>
    </xf>
    <xf numFmtId="165" fontId="7" fillId="0" borderId="20" xfId="4" applyNumberFormat="1" applyFont="1" applyBorder="1" applyAlignment="1">
      <alignment horizontal="center"/>
    </xf>
    <xf numFmtId="164" fontId="7" fillId="0" borderId="27" xfId="2" applyNumberFormat="1" applyBorder="1" applyAlignment="1" applyProtection="1">
      <protection locked="0"/>
    </xf>
    <xf numFmtId="164" fontId="7" fillId="0" borderId="3" xfId="2" applyNumberFormat="1" applyBorder="1" applyAlignment="1" applyProtection="1">
      <protection locked="0"/>
    </xf>
    <xf numFmtId="164" fontId="9" fillId="0" borderId="3" xfId="2" applyNumberFormat="1" applyFont="1" applyBorder="1" applyProtection="1"/>
    <xf numFmtId="165" fontId="9" fillId="0" borderId="3" xfId="4" applyNumberFormat="1" applyFont="1" applyBorder="1" applyProtection="1"/>
    <xf numFmtId="164" fontId="9" fillId="0" borderId="21" xfId="2" applyNumberFormat="1" applyFont="1" applyBorder="1" applyAlignment="1" applyProtection="1"/>
    <xf numFmtId="164" fontId="12" fillId="0" borderId="22" xfId="2" applyNumberFormat="1" applyFont="1" applyBorder="1" applyAlignment="1" applyProtection="1"/>
    <xf numFmtId="164" fontId="9" fillId="0" borderId="17" xfId="2" applyNumberFormat="1" applyFont="1" applyBorder="1" applyProtection="1"/>
    <xf numFmtId="164" fontId="0" fillId="0" borderId="0" xfId="0" applyNumberFormat="1" applyBorder="1" applyAlignment="1" applyProtection="1">
      <alignment vertical="center"/>
      <protection locked="0"/>
    </xf>
    <xf numFmtId="164" fontId="0" fillId="0" borderId="0" xfId="0" applyNumberFormat="1" applyBorder="1" applyAlignment="1" applyProtection="1">
      <alignment horizontal="center" vertical="center"/>
      <protection locked="0"/>
    </xf>
    <xf numFmtId="1" fontId="0" fillId="0" borderId="14" xfId="0" applyNumberFormat="1" applyBorder="1" applyAlignment="1" applyProtection="1">
      <alignment horizontal="center" vertical="center"/>
      <protection locked="0"/>
    </xf>
    <xf numFmtId="1" fontId="0" fillId="0" borderId="0" xfId="0" applyNumberFormat="1" applyBorder="1" applyAlignment="1" applyProtection="1">
      <alignment vertical="center"/>
      <protection locked="0"/>
    </xf>
    <xf numFmtId="0" fontId="0" fillId="0" borderId="0" xfId="0"/>
    <xf numFmtId="0" fontId="0" fillId="0" borderId="0" xfId="0" applyProtection="1">
      <protection locked="0"/>
    </xf>
    <xf numFmtId="44" fontId="0" fillId="0" borderId="3" xfId="1" applyFont="1" applyBorder="1" applyProtection="1">
      <protection locked="0"/>
    </xf>
    <xf numFmtId="1" fontId="0" fillId="0" borderId="0" xfId="0" applyNumberFormat="1" applyProtection="1">
      <protection locked="0"/>
    </xf>
    <xf numFmtId="0" fontId="6" fillId="0" borderId="0" xfId="0" applyFont="1" applyProtection="1">
      <protection locked="0"/>
    </xf>
    <xf numFmtId="1" fontId="0" fillId="0" borderId="0" xfId="1" applyNumberFormat="1" applyFont="1" applyBorder="1" applyAlignment="1" applyProtection="1">
      <alignment horizontal="center"/>
      <protection locked="0"/>
    </xf>
    <xf numFmtId="0" fontId="2" fillId="0" borderId="24" xfId="0" applyFont="1" applyBorder="1" applyAlignment="1" applyProtection="1">
      <alignment horizontal="center"/>
      <protection locked="0"/>
    </xf>
    <xf numFmtId="0" fontId="0" fillId="0" borderId="0" xfId="0" applyBorder="1" applyAlignment="1" applyProtection="1">
      <protection locked="0"/>
    </xf>
    <xf numFmtId="0" fontId="0" fillId="0" borderId="25" xfId="0" applyBorder="1" applyProtection="1">
      <protection locked="0"/>
    </xf>
    <xf numFmtId="0" fontId="0" fillId="0" borderId="26" xfId="0" applyBorder="1" applyProtection="1">
      <protection locked="0"/>
    </xf>
    <xf numFmtId="0" fontId="0" fillId="0" borderId="0" xfId="0" applyBorder="1" applyProtection="1">
      <protection locked="0"/>
    </xf>
    <xf numFmtId="0" fontId="5" fillId="0" borderId="0" xfId="0" applyFont="1" applyProtection="1">
      <protection locked="0"/>
    </xf>
    <xf numFmtId="0" fontId="2" fillId="0" borderId="0" xfId="0" applyFont="1" applyAlignment="1" applyProtection="1">
      <protection locked="0"/>
    </xf>
    <xf numFmtId="0" fontId="6" fillId="0" borderId="1" xfId="0" applyFont="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3" xfId="0" applyBorder="1" applyProtection="1">
      <protection locked="0"/>
    </xf>
    <xf numFmtId="0" fontId="0" fillId="0" borderId="2" xfId="0" applyBorder="1" applyProtection="1">
      <protection locked="0"/>
    </xf>
    <xf numFmtId="0" fontId="2" fillId="0" borderId="0" xfId="0" applyFont="1" applyProtection="1">
      <protection locked="0"/>
    </xf>
    <xf numFmtId="0" fontId="3" fillId="0" borderId="0" xfId="0" applyFont="1" applyProtection="1">
      <protection locked="0"/>
    </xf>
    <xf numFmtId="0" fontId="4" fillId="0" borderId="0" xfId="0" applyFont="1" applyProtection="1">
      <protection locked="0"/>
    </xf>
    <xf numFmtId="0" fontId="20" fillId="0" borderId="0" xfId="0" applyFont="1" applyProtection="1">
      <protection locked="0"/>
    </xf>
    <xf numFmtId="0" fontId="26" fillId="0" borderId="0" xfId="0" applyFont="1" applyProtection="1">
      <protection locked="0"/>
    </xf>
    <xf numFmtId="0" fontId="25" fillId="0" borderId="0" xfId="0" applyFont="1" applyAlignment="1" applyProtection="1">
      <alignment horizontal="left" indent="2"/>
      <protection locked="0"/>
    </xf>
    <xf numFmtId="0" fontId="0" fillId="0" borderId="23" xfId="0" applyBorder="1" applyProtection="1">
      <protection locked="0"/>
    </xf>
    <xf numFmtId="44" fontId="2" fillId="0" borderId="45" xfId="1" applyFont="1" applyBorder="1" applyProtection="1"/>
    <xf numFmtId="0" fontId="16" fillId="0" borderId="0" xfId="0" applyFont="1" applyProtection="1">
      <protection locked="0"/>
    </xf>
    <xf numFmtId="0" fontId="0" fillId="0" borderId="0" xfId="0" applyBorder="1" applyAlignment="1" applyProtection="1">
      <alignment horizontal="left" vertical="top" wrapText="1"/>
      <protection locked="0"/>
    </xf>
    <xf numFmtId="0" fontId="29" fillId="0" borderId="0" xfId="0" applyFont="1" applyProtection="1">
      <protection locked="0"/>
    </xf>
    <xf numFmtId="0" fontId="2" fillId="0" borderId="10" xfId="0" applyFont="1" applyBorder="1" applyAlignment="1" applyProtection="1">
      <alignment horizontal="left" indent="2"/>
      <protection locked="0"/>
    </xf>
    <xf numFmtId="0" fontId="2" fillId="0" borderId="10" xfId="0" applyFont="1" applyBorder="1" applyProtection="1">
      <protection locked="0"/>
    </xf>
    <xf numFmtId="1" fontId="2" fillId="0" borderId="37" xfId="0" applyNumberFormat="1" applyFont="1" applyBorder="1" applyAlignment="1" applyProtection="1">
      <alignment horizontal="center"/>
      <protection locked="0"/>
    </xf>
    <xf numFmtId="0" fontId="2" fillId="0" borderId="10" xfId="0" applyFont="1" applyBorder="1" applyAlignment="1" applyProtection="1">
      <alignment horizontal="left" indent="1"/>
      <protection locked="0"/>
    </xf>
    <xf numFmtId="0" fontId="0" fillId="0" borderId="10" xfId="0" applyBorder="1" applyProtection="1">
      <protection locked="0"/>
    </xf>
    <xf numFmtId="0" fontId="0" fillId="0" borderId="13" xfId="0" applyBorder="1" applyProtection="1">
      <protection locked="0"/>
    </xf>
    <xf numFmtId="0" fontId="0" fillId="0" borderId="16" xfId="0" applyBorder="1" applyProtection="1">
      <protection locked="0"/>
    </xf>
    <xf numFmtId="0" fontId="0" fillId="0" borderId="0" xfId="0" applyAlignment="1">
      <alignment vertical="center"/>
    </xf>
    <xf numFmtId="0" fontId="18" fillId="0" borderId="0" xfId="0" applyFont="1" applyFill="1" applyAlignment="1" applyProtection="1">
      <protection locked="0"/>
    </xf>
    <xf numFmtId="0" fontId="16" fillId="0" borderId="0" xfId="0" applyFont="1" applyBorder="1" applyAlignment="1" applyProtection="1"/>
    <xf numFmtId="0" fontId="7" fillId="0" borderId="0" xfId="3"/>
    <xf numFmtId="0" fontId="0" fillId="0" borderId="0" xfId="0" applyFill="1" applyProtection="1">
      <protection locked="0"/>
    </xf>
    <xf numFmtId="0" fontId="0" fillId="0" borderId="0" xfId="0" applyFill="1" applyBorder="1" applyAlignment="1" applyProtection="1">
      <alignment horizontal="left" vertical="top" wrapText="1"/>
      <protection locked="0"/>
    </xf>
    <xf numFmtId="164" fontId="0" fillId="0" borderId="0" xfId="0" applyNumberFormat="1" applyFill="1" applyBorder="1" applyAlignment="1" applyProtection="1">
      <alignment horizontal="center" vertical="center"/>
      <protection locked="0"/>
    </xf>
    <xf numFmtId="0" fontId="0" fillId="0" borderId="0" xfId="0" applyFill="1" applyBorder="1" applyProtection="1">
      <protection locked="0"/>
    </xf>
    <xf numFmtId="164" fontId="0" fillId="0" borderId="0" xfId="0" applyNumberFormat="1" applyFill="1" applyBorder="1" applyAlignment="1" applyProtection="1">
      <alignment vertical="center"/>
      <protection locked="0"/>
    </xf>
    <xf numFmtId="166" fontId="15" fillId="0" borderId="0" xfId="5" applyNumberFormat="1" applyFill="1" applyBorder="1" applyAlignment="1" applyProtection="1">
      <alignment vertical="center"/>
      <protection locked="0"/>
    </xf>
    <xf numFmtId="0" fontId="35" fillId="0" borderId="0" xfId="0" applyFont="1"/>
    <xf numFmtId="0" fontId="36" fillId="5" borderId="0" xfId="0" applyFont="1" applyFill="1" applyAlignment="1">
      <alignment vertical="center"/>
    </xf>
    <xf numFmtId="0" fontId="37" fillId="0" borderId="0" xfId="0" applyFont="1"/>
    <xf numFmtId="0" fontId="33" fillId="0" borderId="48" xfId="0" applyFont="1" applyBorder="1" applyAlignment="1">
      <alignment horizontal="center" vertical="center"/>
    </xf>
    <xf numFmtId="49" fontId="33" fillId="0" borderId="48" xfId="0" applyNumberFormat="1" applyFont="1" applyBorder="1" applyAlignment="1">
      <alignment horizontal="center" vertical="center"/>
    </xf>
    <xf numFmtId="0" fontId="0" fillId="0" borderId="43" xfId="0" applyBorder="1" applyAlignment="1" applyProtection="1">
      <alignment horizontal="center"/>
      <protection locked="0"/>
    </xf>
    <xf numFmtId="0" fontId="0" fillId="5" borderId="49" xfId="0" applyFill="1" applyBorder="1" applyAlignment="1" applyProtection="1">
      <alignment horizontal="left" indent="1"/>
    </xf>
    <xf numFmtId="6" fontId="0" fillId="5" borderId="50" xfId="0" applyNumberFormat="1" applyFill="1" applyBorder="1" applyAlignment="1" applyProtection="1">
      <alignment horizontal="center"/>
    </xf>
    <xf numFmtId="0" fontId="0" fillId="5" borderId="51" xfId="0" applyFill="1" applyBorder="1" applyAlignment="1" applyProtection="1">
      <alignment horizontal="left" indent="1"/>
    </xf>
    <xf numFmtId="6" fontId="0" fillId="5" borderId="52" xfId="0" applyNumberFormat="1" applyFill="1" applyBorder="1" applyAlignment="1" applyProtection="1">
      <alignment horizontal="center"/>
    </xf>
    <xf numFmtId="6" fontId="40" fillId="5" borderId="52" xfId="0" applyNumberFormat="1" applyFont="1" applyFill="1" applyBorder="1" applyAlignment="1" applyProtection="1">
      <alignment horizontal="center"/>
    </xf>
    <xf numFmtId="0" fontId="0" fillId="0" borderId="51" xfId="0" applyFill="1" applyBorder="1" applyAlignment="1" applyProtection="1">
      <alignment horizontal="left" vertical="center" indent="1"/>
    </xf>
    <xf numFmtId="0" fontId="0" fillId="0" borderId="0" xfId="0" applyProtection="1"/>
    <xf numFmtId="0" fontId="41" fillId="0" borderId="0" xfId="0" applyFont="1" applyAlignment="1" applyProtection="1">
      <alignment horizontal="left" indent="1"/>
    </xf>
    <xf numFmtId="0" fontId="0" fillId="0" borderId="0" xfId="0" applyAlignment="1">
      <alignment wrapText="1"/>
    </xf>
    <xf numFmtId="0" fontId="42" fillId="0" borderId="0" xfId="0" applyFont="1" applyProtection="1">
      <protection locked="0"/>
    </xf>
    <xf numFmtId="0" fontId="27" fillId="0" borderId="0" xfId="0" applyFont="1" applyProtection="1">
      <protection locked="0"/>
    </xf>
    <xf numFmtId="0" fontId="27" fillId="0" borderId="0" xfId="0" applyFont="1" applyAlignment="1" applyProtection="1">
      <alignment horizontal="left" indent="1"/>
      <protection locked="0"/>
    </xf>
    <xf numFmtId="0" fontId="17" fillId="0" borderId="0" xfId="0" applyFont="1" applyProtection="1"/>
    <xf numFmtId="44" fontId="0" fillId="0" borderId="44" xfId="0" applyNumberFormat="1" applyBorder="1" applyProtection="1"/>
    <xf numFmtId="0" fontId="47" fillId="0" borderId="0" xfId="0" applyFont="1" applyAlignment="1">
      <alignment horizontal="center" vertical="top"/>
    </xf>
    <xf numFmtId="0" fontId="48" fillId="0" borderId="0" xfId="0" applyFont="1"/>
    <xf numFmtId="0" fontId="16" fillId="0" borderId="0" xfId="0" applyFont="1" applyAlignment="1" applyProtection="1">
      <alignment horizontal="center"/>
    </xf>
    <xf numFmtId="0" fontId="49" fillId="0" borderId="0" xfId="0" applyFont="1" applyFill="1" applyAlignment="1" applyProtection="1">
      <alignment horizontal="center" vertical="center"/>
    </xf>
    <xf numFmtId="0" fontId="0" fillId="0" borderId="0" xfId="0" applyFill="1"/>
    <xf numFmtId="0" fontId="2" fillId="0" borderId="23" xfId="0" applyFont="1" applyBorder="1" applyAlignment="1" applyProtection="1">
      <alignment horizontal="left" vertical="center"/>
    </xf>
    <xf numFmtId="0" fontId="2" fillId="0" borderId="13" xfId="0" applyFont="1" applyBorder="1" applyAlignment="1" applyProtection="1">
      <alignment horizontal="left" vertical="center"/>
    </xf>
    <xf numFmtId="0" fontId="34" fillId="0" borderId="0" xfId="0" applyFont="1" applyAlignment="1">
      <alignment horizontal="center" vertical="center"/>
    </xf>
    <xf numFmtId="0" fontId="36" fillId="0" borderId="0" xfId="0" applyFont="1" applyAlignment="1">
      <alignment vertical="center"/>
    </xf>
    <xf numFmtId="49" fontId="0" fillId="0" borderId="0" xfId="0" applyNumberFormat="1" applyAlignment="1">
      <alignment horizontal="center"/>
    </xf>
    <xf numFmtId="0" fontId="33" fillId="0" borderId="0" xfId="0" applyFont="1"/>
    <xf numFmtId="49" fontId="33" fillId="0" borderId="0" xfId="0" applyNumberFormat="1" applyFont="1" applyAlignment="1">
      <alignment horizontal="center"/>
    </xf>
    <xf numFmtId="1" fontId="0" fillId="10" borderId="14"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0" fontId="2" fillId="7" borderId="43" xfId="0" applyFont="1" applyFill="1" applyBorder="1" applyAlignment="1" applyProtection="1">
      <alignment horizontal="center"/>
      <protection locked="0"/>
    </xf>
    <xf numFmtId="44" fontId="2" fillId="7" borderId="44" xfId="1" applyFont="1" applyFill="1" applyBorder="1" applyProtection="1"/>
    <xf numFmtId="0" fontId="0" fillId="9" borderId="51" xfId="0" applyFill="1" applyBorder="1" applyAlignment="1" applyProtection="1">
      <alignment horizontal="left" indent="1"/>
    </xf>
    <xf numFmtId="167" fontId="0" fillId="9" borderId="52" xfId="0" applyNumberFormat="1" applyFill="1" applyBorder="1" applyAlignment="1" applyProtection="1">
      <alignment horizontal="center"/>
    </xf>
    <xf numFmtId="0" fontId="0" fillId="9" borderId="53" xfId="0" applyFill="1" applyBorder="1" applyAlignment="1" applyProtection="1">
      <alignment horizontal="left" vertical="center" indent="1"/>
    </xf>
    <xf numFmtId="0" fontId="0" fillId="9" borderId="51" xfId="0" applyFill="1" applyBorder="1" applyAlignment="1" applyProtection="1">
      <alignment horizontal="left" vertical="center" wrapText="1" indent="1"/>
    </xf>
    <xf numFmtId="0" fontId="58" fillId="9" borderId="56" xfId="0" applyFont="1" applyFill="1" applyBorder="1" applyAlignment="1" applyProtection="1">
      <alignment horizontal="left" indent="1"/>
    </xf>
    <xf numFmtId="0" fontId="0" fillId="9" borderId="55" xfId="0" applyFill="1" applyBorder="1" applyAlignment="1" applyProtection="1">
      <alignment horizontal="left" indent="1"/>
    </xf>
    <xf numFmtId="0" fontId="59" fillId="6" borderId="48" xfId="0" applyFont="1" applyFill="1" applyBorder="1" applyAlignment="1">
      <alignment horizontal="center" vertical="center" wrapText="1"/>
    </xf>
    <xf numFmtId="0" fontId="33" fillId="7" borderId="48" xfId="0" applyFont="1" applyFill="1" applyBorder="1" applyAlignment="1">
      <alignment horizontal="center" vertical="center"/>
    </xf>
    <xf numFmtId="49" fontId="33" fillId="7" borderId="48" xfId="0" applyNumberFormat="1" applyFont="1" applyFill="1" applyBorder="1" applyAlignment="1">
      <alignment horizontal="center" vertical="center"/>
    </xf>
    <xf numFmtId="6" fontId="2" fillId="5" borderId="19" xfId="0" applyNumberFormat="1" applyFont="1" applyFill="1" applyBorder="1" applyAlignment="1" applyProtection="1">
      <alignment horizontal="left" wrapText="1"/>
    </xf>
    <xf numFmtId="167" fontId="0" fillId="0" borderId="52" xfId="0" applyNumberFormat="1" applyFill="1" applyBorder="1" applyAlignment="1" applyProtection="1">
      <alignment horizontal="left" wrapText="1"/>
    </xf>
    <xf numFmtId="167" fontId="0" fillId="9" borderId="52" xfId="0" applyNumberFormat="1" applyFont="1" applyFill="1" applyBorder="1" applyAlignment="1" applyProtection="1">
      <alignment horizontal="left" vertical="top" wrapText="1" indent="1"/>
    </xf>
    <xf numFmtId="6" fontId="0" fillId="5" borderId="40" xfId="0" applyNumberFormat="1" applyFont="1" applyFill="1" applyBorder="1" applyAlignment="1" applyProtection="1">
      <alignment horizontal="left" wrapText="1"/>
    </xf>
    <xf numFmtId="6" fontId="0" fillId="5" borderId="57" xfId="0" applyNumberFormat="1" applyFont="1" applyFill="1" applyBorder="1" applyAlignment="1" applyProtection="1">
      <alignment horizontal="left" wrapText="1"/>
    </xf>
    <xf numFmtId="167" fontId="0" fillId="9" borderId="54" xfId="0" applyNumberFormat="1" applyFill="1" applyBorder="1" applyAlignment="1" applyProtection="1">
      <alignment horizontal="left" wrapText="1"/>
    </xf>
    <xf numFmtId="0" fontId="0" fillId="0" borderId="0" xfId="0" applyFont="1"/>
    <xf numFmtId="0" fontId="51" fillId="11" borderId="0" xfId="0" applyFont="1" applyFill="1" applyAlignment="1">
      <alignment horizontal="center" vertical="center"/>
    </xf>
    <xf numFmtId="0" fontId="60" fillId="0" borderId="0" xfId="0" applyFont="1" applyAlignment="1">
      <alignment horizontal="left" vertical="center"/>
    </xf>
    <xf numFmtId="0" fontId="61" fillId="0" borderId="0" xfId="0" applyFont="1" applyAlignment="1">
      <alignment horizontal="left" vertical="center"/>
    </xf>
    <xf numFmtId="0" fontId="52" fillId="6" borderId="0" xfId="0" applyFont="1" applyFill="1" applyAlignment="1" applyProtection="1">
      <alignment horizontal="center"/>
      <protection locked="0"/>
    </xf>
    <xf numFmtId="0" fontId="53" fillId="6" borderId="0" xfId="0" applyFont="1" applyFill="1" applyAlignment="1" applyProtection="1">
      <alignment horizontal="center" vertical="center"/>
      <protection locked="0"/>
    </xf>
    <xf numFmtId="0" fontId="43" fillId="8" borderId="0" xfId="0" applyFont="1" applyFill="1" applyAlignment="1" applyProtection="1">
      <alignment horizontal="center"/>
      <protection locked="0"/>
    </xf>
    <xf numFmtId="0" fontId="2" fillId="9" borderId="43" xfId="0" applyFont="1" applyFill="1" applyBorder="1" applyAlignment="1" applyProtection="1">
      <alignment horizontal="center" vertical="center"/>
      <protection locked="0"/>
    </xf>
    <xf numFmtId="0" fontId="2" fillId="9" borderId="46" xfId="0" applyFont="1" applyFill="1" applyBorder="1" applyAlignment="1" applyProtection="1">
      <alignment horizontal="center" vertical="center"/>
      <protection locked="0"/>
    </xf>
    <xf numFmtId="0" fontId="2" fillId="9" borderId="44" xfId="0" applyFont="1" applyFill="1" applyBorder="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0" fillId="0" borderId="4"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6" fillId="0" borderId="41" xfId="0" applyFont="1" applyBorder="1" applyAlignment="1" applyProtection="1">
      <alignment horizontal="center"/>
      <protection locked="0"/>
    </xf>
    <xf numFmtId="0" fontId="6" fillId="0" borderId="37" xfId="0" applyFont="1" applyBorder="1" applyAlignment="1" applyProtection="1">
      <alignment horizontal="center"/>
      <protection locked="0"/>
    </xf>
    <xf numFmtId="0" fontId="6" fillId="0" borderId="42" xfId="0" applyFont="1" applyBorder="1" applyAlignment="1" applyProtection="1">
      <alignment horizontal="center"/>
      <protection locked="0"/>
    </xf>
    <xf numFmtId="164" fontId="0" fillId="0" borderId="11" xfId="0" applyNumberFormat="1" applyBorder="1" applyAlignment="1" applyProtection="1">
      <alignment horizontal="center" vertical="center"/>
      <protection locked="0"/>
    </xf>
    <xf numFmtId="164" fontId="0" fillId="0" borderId="12" xfId="0" applyNumberFormat="1" applyBorder="1" applyAlignment="1" applyProtection="1">
      <alignment horizontal="center" vertical="center"/>
      <protection locked="0"/>
    </xf>
    <xf numFmtId="0" fontId="0" fillId="2" borderId="11" xfId="0" applyFill="1" applyBorder="1" applyAlignment="1" applyProtection="1">
      <alignment horizontal="center"/>
      <protection locked="0"/>
    </xf>
    <xf numFmtId="0" fontId="0" fillId="2" borderId="12" xfId="0" applyFill="1" applyBorder="1" applyAlignment="1" applyProtection="1">
      <alignment horizontal="center"/>
      <protection locked="0"/>
    </xf>
    <xf numFmtId="164" fontId="0" fillId="0" borderId="1" xfId="0" applyNumberFormat="1" applyBorder="1" applyAlignment="1" applyProtection="1">
      <alignment horizontal="center"/>
    </xf>
    <xf numFmtId="0" fontId="0" fillId="9" borderId="0" xfId="0" applyFill="1" applyBorder="1" applyAlignment="1" applyProtection="1">
      <alignment horizontal="center"/>
      <protection locked="0"/>
    </xf>
    <xf numFmtId="0" fontId="0" fillId="9" borderId="1" xfId="0" applyFill="1" applyBorder="1" applyAlignment="1" applyProtection="1">
      <alignment horizontal="center"/>
      <protection locked="0"/>
    </xf>
    <xf numFmtId="14" fontId="0" fillId="9" borderId="0" xfId="0" applyNumberFormat="1" applyFill="1" applyBorder="1" applyAlignment="1" applyProtection="1">
      <alignment horizontal="center"/>
      <protection locked="0"/>
    </xf>
    <xf numFmtId="166" fontId="0" fillId="9" borderId="0" xfId="0" applyNumberFormat="1" applyFill="1" applyAlignment="1" applyProtection="1">
      <alignment horizontal="center"/>
      <protection locked="0"/>
    </xf>
    <xf numFmtId="166" fontId="0" fillId="9" borderId="1" xfId="0" applyNumberFormat="1" applyFill="1" applyBorder="1" applyAlignment="1" applyProtection="1">
      <alignment horizontal="center"/>
      <protection locked="0"/>
    </xf>
    <xf numFmtId="0" fontId="15" fillId="9" borderId="0" xfId="5" applyFill="1" applyBorder="1" applyAlignment="1" applyProtection="1">
      <alignment horizontal="center"/>
      <protection locked="0"/>
    </xf>
    <xf numFmtId="0" fontId="0" fillId="9" borderId="4" xfId="0" applyFill="1" applyBorder="1" applyAlignment="1" applyProtection="1">
      <alignment horizontal="left" vertical="top" wrapText="1" indent="1"/>
      <protection locked="0"/>
    </xf>
    <xf numFmtId="0" fontId="0" fillId="9" borderId="2" xfId="0" applyFill="1" applyBorder="1" applyAlignment="1" applyProtection="1">
      <alignment horizontal="left" vertical="top" wrapText="1" indent="1"/>
      <protection locked="0"/>
    </xf>
    <xf numFmtId="0" fontId="0" fillId="9" borderId="5" xfId="0" applyFill="1" applyBorder="1" applyAlignment="1" applyProtection="1">
      <alignment horizontal="left" vertical="top" wrapText="1" indent="1"/>
      <protection locked="0"/>
    </xf>
    <xf numFmtId="0" fontId="0" fillId="9" borderId="6" xfId="0" applyFill="1" applyBorder="1" applyAlignment="1" applyProtection="1">
      <alignment horizontal="left" vertical="top" wrapText="1" indent="1"/>
      <protection locked="0"/>
    </xf>
    <xf numFmtId="0" fontId="0" fillId="9" borderId="0" xfId="0" applyFill="1" applyBorder="1" applyAlignment="1" applyProtection="1">
      <alignment horizontal="left" vertical="top" wrapText="1" indent="1"/>
      <protection locked="0"/>
    </xf>
    <xf numFmtId="0" fontId="0" fillId="9" borderId="7" xfId="0" applyFill="1" applyBorder="1" applyAlignment="1" applyProtection="1">
      <alignment horizontal="left" vertical="top" wrapText="1" indent="1"/>
      <protection locked="0"/>
    </xf>
    <xf numFmtId="0" fontId="0" fillId="9" borderId="8" xfId="0" applyFill="1" applyBorder="1" applyAlignment="1" applyProtection="1">
      <alignment horizontal="left" vertical="top" wrapText="1" indent="1"/>
      <protection locked="0"/>
    </xf>
    <xf numFmtId="0" fontId="0" fillId="9" borderId="1" xfId="0" applyFill="1" applyBorder="1" applyAlignment="1" applyProtection="1">
      <alignment horizontal="left" vertical="top" wrapText="1" indent="1"/>
      <protection locked="0"/>
    </xf>
    <xf numFmtId="0" fontId="0" fillId="9" borderId="9" xfId="0" applyFill="1" applyBorder="1" applyAlignment="1" applyProtection="1">
      <alignment horizontal="left" vertical="top" wrapText="1" indent="1"/>
      <protection locked="0"/>
    </xf>
    <xf numFmtId="0" fontId="0" fillId="9" borderId="11" xfId="0" applyFill="1" applyBorder="1" applyAlignment="1" applyProtection="1">
      <alignment horizontal="left" vertical="top" wrapText="1"/>
      <protection locked="0"/>
    </xf>
    <xf numFmtId="0" fontId="0" fillId="9" borderId="14" xfId="0" applyFill="1" applyBorder="1" applyAlignment="1" applyProtection="1">
      <alignment horizontal="left" vertical="top" wrapText="1"/>
      <protection locked="0"/>
    </xf>
    <xf numFmtId="0" fontId="0" fillId="9" borderId="12" xfId="0" applyFill="1" applyBorder="1" applyAlignment="1" applyProtection="1">
      <alignment horizontal="left" vertical="top" wrapText="1"/>
      <protection locked="0"/>
    </xf>
    <xf numFmtId="0" fontId="0" fillId="0" borderId="0" xfId="0" applyBorder="1" applyAlignment="1" applyProtection="1">
      <alignment horizontal="left"/>
      <protection locked="0"/>
    </xf>
    <xf numFmtId="0" fontId="0" fillId="0" borderId="1" xfId="0" applyBorder="1" applyAlignment="1" applyProtection="1">
      <alignment horizontal="left"/>
      <protection locked="0"/>
    </xf>
    <xf numFmtId="0" fontId="0" fillId="2" borderId="11" xfId="0" applyFill="1" applyBorder="1" applyAlignment="1" applyProtection="1">
      <alignment horizontal="left"/>
      <protection locked="0"/>
    </xf>
    <xf numFmtId="0" fontId="0" fillId="2" borderId="14" xfId="0" applyFill="1" applyBorder="1" applyAlignment="1" applyProtection="1">
      <alignment horizontal="left"/>
      <protection locked="0"/>
    </xf>
    <xf numFmtId="0" fontId="0" fillId="2" borderId="12" xfId="0" applyFill="1" applyBorder="1" applyAlignment="1" applyProtection="1">
      <alignment horizontal="left"/>
      <protection locked="0"/>
    </xf>
    <xf numFmtId="164" fontId="0" fillId="0" borderId="0" xfId="1" applyNumberFormat="1" applyFont="1" applyBorder="1" applyAlignment="1" applyProtection="1">
      <alignment horizontal="center"/>
      <protection locked="0"/>
    </xf>
    <xf numFmtId="164" fontId="0" fillId="0" borderId="1" xfId="1" applyNumberFormat="1" applyFont="1" applyBorder="1" applyAlignment="1" applyProtection="1">
      <alignment horizontal="center"/>
      <protection locked="0"/>
    </xf>
    <xf numFmtId="0" fontId="2" fillId="10" borderId="3" xfId="0" applyFont="1" applyFill="1" applyBorder="1" applyAlignment="1" applyProtection="1">
      <alignment horizontal="center"/>
      <protection locked="0"/>
    </xf>
    <xf numFmtId="0" fontId="0" fillId="10" borderId="11" xfId="0" applyFill="1" applyBorder="1" applyAlignment="1" applyProtection="1">
      <alignment horizontal="left"/>
      <protection locked="0"/>
    </xf>
    <xf numFmtId="0" fontId="0" fillId="10" borderId="14" xfId="0" applyFill="1" applyBorder="1" applyAlignment="1" applyProtection="1">
      <alignment horizontal="left"/>
      <protection locked="0"/>
    </xf>
    <xf numFmtId="0" fontId="0" fillId="10" borderId="12" xfId="0" applyFill="1" applyBorder="1" applyAlignment="1" applyProtection="1">
      <alignment horizontal="left"/>
      <protection locked="0"/>
    </xf>
    <xf numFmtId="0" fontId="0" fillId="10" borderId="11" xfId="0" applyFill="1" applyBorder="1" applyAlignment="1" applyProtection="1">
      <alignment horizontal="center"/>
      <protection locked="0"/>
    </xf>
    <xf numFmtId="0" fontId="0" fillId="10" borderId="12" xfId="0" applyFill="1" applyBorder="1" applyAlignment="1" applyProtection="1">
      <alignment horizontal="center"/>
      <protection locked="0"/>
    </xf>
    <xf numFmtId="0" fontId="54" fillId="7" borderId="41" xfId="0" applyFont="1" applyFill="1" applyBorder="1" applyAlignment="1" applyProtection="1">
      <alignment horizontal="center"/>
      <protection locked="0"/>
    </xf>
    <xf numFmtId="0" fontId="54" fillId="7" borderId="37" xfId="0" applyFont="1" applyFill="1" applyBorder="1" applyAlignment="1" applyProtection="1">
      <alignment horizontal="center"/>
      <protection locked="0"/>
    </xf>
    <xf numFmtId="0" fontId="54" fillId="7" borderId="42" xfId="0" applyFont="1" applyFill="1" applyBorder="1" applyAlignment="1" applyProtection="1">
      <alignment horizontal="center"/>
      <protection locked="0"/>
    </xf>
    <xf numFmtId="44" fontId="0" fillId="0" borderId="11" xfId="1" applyFont="1" applyBorder="1" applyAlignment="1" applyProtection="1">
      <alignment horizontal="center" vertical="center"/>
      <protection locked="0"/>
    </xf>
    <xf numFmtId="44" fontId="0" fillId="0" borderId="12" xfId="1" applyFont="1" applyBorder="1" applyAlignment="1" applyProtection="1">
      <alignment horizontal="center" vertical="center"/>
      <protection locked="0"/>
    </xf>
    <xf numFmtId="44" fontId="0" fillId="0" borderId="11" xfId="1" applyFont="1" applyBorder="1" applyAlignment="1" applyProtection="1">
      <alignment horizontal="center" vertical="center"/>
    </xf>
    <xf numFmtId="44" fontId="0" fillId="0" borderId="12" xfId="1" applyFont="1" applyBorder="1" applyAlignment="1" applyProtection="1">
      <alignment horizontal="center" vertical="center"/>
    </xf>
    <xf numFmtId="0" fontId="28" fillId="0" borderId="4" xfId="0" applyFont="1" applyBorder="1" applyAlignment="1" applyProtection="1">
      <alignment horizontal="left" vertical="top" wrapText="1"/>
      <protection locked="0"/>
    </xf>
    <xf numFmtId="0" fontId="28" fillId="0" borderId="2" xfId="0" applyFont="1" applyBorder="1" applyAlignment="1" applyProtection="1">
      <alignment horizontal="left" vertical="top" wrapText="1"/>
      <protection locked="0"/>
    </xf>
    <xf numFmtId="0" fontId="28" fillId="0" borderId="5" xfId="0" applyFont="1" applyBorder="1" applyAlignment="1" applyProtection="1">
      <alignment horizontal="left" vertical="top" wrapText="1"/>
      <protection locked="0"/>
    </xf>
    <xf numFmtId="0" fontId="28" fillId="0" borderId="6" xfId="0" applyFont="1" applyBorder="1" applyAlignment="1" applyProtection="1">
      <alignment horizontal="left" vertical="top" wrapText="1"/>
      <protection locked="0"/>
    </xf>
    <xf numFmtId="0" fontId="28" fillId="0" borderId="0" xfId="0" applyFont="1" applyBorder="1" applyAlignment="1" applyProtection="1">
      <alignment horizontal="left" vertical="top" wrapText="1"/>
      <protection locked="0"/>
    </xf>
    <xf numFmtId="0" fontId="28" fillId="0" borderId="7" xfId="0" applyFont="1" applyBorder="1" applyAlignment="1" applyProtection="1">
      <alignment horizontal="left" vertical="top" wrapText="1"/>
      <protection locked="0"/>
    </xf>
    <xf numFmtId="0" fontId="28" fillId="0" borderId="8" xfId="0" applyFont="1" applyBorder="1" applyAlignment="1" applyProtection="1">
      <alignment horizontal="left" vertical="top" wrapText="1"/>
      <protection locked="0"/>
    </xf>
    <xf numFmtId="0" fontId="28" fillId="0" borderId="1" xfId="0" applyFont="1" applyBorder="1" applyAlignment="1" applyProtection="1">
      <alignment horizontal="left" vertical="top" wrapText="1"/>
      <protection locked="0"/>
    </xf>
    <xf numFmtId="0" fontId="28" fillId="0" borderId="9" xfId="0" applyFont="1" applyBorder="1" applyAlignment="1" applyProtection="1">
      <alignment horizontal="left" vertical="top" wrapText="1"/>
      <protection locked="0"/>
    </xf>
    <xf numFmtId="0" fontId="0" fillId="0" borderId="1" xfId="0" applyFill="1" applyBorder="1" applyAlignment="1" applyProtection="1">
      <alignment horizontal="center"/>
      <protection locked="0"/>
    </xf>
    <xf numFmtId="0" fontId="0" fillId="0" borderId="9" xfId="0" applyFill="1" applyBorder="1" applyAlignment="1" applyProtection="1">
      <alignment horizontal="center"/>
      <protection locked="0"/>
    </xf>
    <xf numFmtId="0" fontId="38" fillId="8" borderId="47" xfId="0" applyFont="1" applyFill="1" applyBorder="1" applyAlignment="1" applyProtection="1">
      <alignment horizontal="center" vertical="center"/>
    </xf>
    <xf numFmtId="0" fontId="38" fillId="8" borderId="0" xfId="0" applyFont="1" applyFill="1" applyBorder="1" applyAlignment="1" applyProtection="1">
      <alignment horizontal="center" vertical="center"/>
    </xf>
    <xf numFmtId="0" fontId="16" fillId="0" borderId="0" xfId="0" applyFont="1" applyBorder="1" applyAlignment="1" applyProtection="1">
      <alignment horizontal="center"/>
    </xf>
    <xf numFmtId="0" fontId="32" fillId="0" borderId="0" xfId="0" applyFont="1" applyFill="1" applyBorder="1" applyAlignment="1" applyProtection="1">
      <alignment horizontal="center" vertical="center"/>
      <protection locked="0"/>
    </xf>
    <xf numFmtId="0" fontId="27" fillId="10" borderId="43" xfId="0" applyFont="1" applyFill="1" applyBorder="1" applyAlignment="1" applyProtection="1">
      <alignment horizontal="center"/>
      <protection locked="0"/>
    </xf>
    <xf numFmtId="0" fontId="27" fillId="10" borderId="44" xfId="0" applyFont="1" applyFill="1" applyBorder="1" applyAlignment="1" applyProtection="1">
      <alignment horizontal="center"/>
      <protection locked="0"/>
    </xf>
    <xf numFmtId="164" fontId="2" fillId="0" borderId="0" xfId="1" applyNumberFormat="1" applyFont="1" applyBorder="1" applyAlignment="1" applyProtection="1">
      <alignment horizontal="center"/>
    </xf>
    <xf numFmtId="164" fontId="2" fillId="0" borderId="1" xfId="1" applyNumberFormat="1" applyFont="1" applyBorder="1" applyAlignment="1" applyProtection="1">
      <alignment horizontal="center"/>
    </xf>
    <xf numFmtId="0" fontId="7" fillId="0" borderId="3" xfId="2" applyFont="1" applyBorder="1" applyAlignment="1" applyProtection="1">
      <alignment horizontal="center"/>
      <protection locked="0"/>
    </xf>
    <xf numFmtId="0" fontId="10" fillId="0" borderId="27"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32" xfId="2" applyFont="1" applyBorder="1" applyAlignment="1">
      <alignment horizontal="center" vertical="center" wrapText="1"/>
    </xf>
    <xf numFmtId="0" fontId="7" fillId="4" borderId="33" xfId="2" applyFont="1" applyFill="1" applyBorder="1" applyAlignment="1">
      <alignment horizontal="center" vertical="center" wrapText="1"/>
    </xf>
    <xf numFmtId="0" fontId="7" fillId="4" borderId="34" xfId="2" applyFill="1" applyBorder="1" applyAlignment="1">
      <alignment horizontal="center" vertical="center" wrapText="1"/>
    </xf>
    <xf numFmtId="0" fontId="7" fillId="4" borderId="35" xfId="2" applyFill="1" applyBorder="1" applyAlignment="1">
      <alignment horizontal="center" vertical="center" wrapText="1"/>
    </xf>
    <xf numFmtId="0" fontId="10" fillId="0" borderId="27" xfId="2" applyFont="1" applyBorder="1" applyAlignment="1">
      <alignment horizontal="center" vertical="center"/>
    </xf>
    <xf numFmtId="0" fontId="10" fillId="0" borderId="28" xfId="2" applyFont="1" applyBorder="1" applyAlignment="1">
      <alignment horizontal="center" vertical="center"/>
    </xf>
    <xf numFmtId="0" fontId="10" fillId="0" borderId="6" xfId="2" applyFont="1" applyBorder="1" applyAlignment="1">
      <alignment horizontal="center" vertical="center"/>
    </xf>
    <xf numFmtId="0" fontId="10" fillId="0" borderId="7" xfId="2" applyFont="1" applyBorder="1" applyAlignment="1">
      <alignment horizontal="center" vertical="center"/>
    </xf>
    <xf numFmtId="0" fontId="10" fillId="0" borderId="32" xfId="2" applyFont="1" applyBorder="1" applyAlignment="1">
      <alignment horizontal="center" vertical="center"/>
    </xf>
    <xf numFmtId="0" fontId="10" fillId="0" borderId="36" xfId="2" applyFont="1" applyBorder="1" applyAlignment="1">
      <alignment horizontal="center" vertical="center"/>
    </xf>
    <xf numFmtId="0" fontId="7" fillId="0" borderId="3" xfId="2" applyBorder="1" applyAlignment="1" applyProtection="1">
      <alignment horizontal="center" wrapText="1"/>
      <protection locked="0"/>
    </xf>
    <xf numFmtId="0" fontId="10" fillId="0" borderId="29" xfId="2" applyFont="1" applyBorder="1" applyAlignment="1">
      <alignment horizontal="center" vertical="center" wrapText="1"/>
    </xf>
    <xf numFmtId="0" fontId="10" fillId="0" borderId="30" xfId="2" applyFont="1" applyBorder="1" applyAlignment="1">
      <alignment horizontal="center" vertical="center" wrapText="1"/>
    </xf>
    <xf numFmtId="0" fontId="10" fillId="0" borderId="31" xfId="2" applyFont="1" applyBorder="1" applyAlignment="1">
      <alignment horizontal="center" vertical="center" wrapText="1"/>
    </xf>
    <xf numFmtId="0" fontId="8" fillId="0" borderId="39" xfId="2" applyFont="1" applyBorder="1" applyAlignment="1">
      <alignment horizontal="center" vertical="center"/>
    </xf>
    <xf numFmtId="0" fontId="8" fillId="0" borderId="40" xfId="2" applyFont="1" applyBorder="1" applyAlignment="1">
      <alignment horizontal="center" vertical="center"/>
    </xf>
    <xf numFmtId="0" fontId="8" fillId="0" borderId="25" xfId="2" applyFont="1" applyBorder="1" applyAlignment="1">
      <alignment horizontal="center" vertical="center"/>
    </xf>
    <xf numFmtId="0" fontId="8" fillId="0" borderId="26" xfId="2" applyFont="1" applyBorder="1" applyAlignment="1">
      <alignment horizontal="center" vertical="center"/>
    </xf>
    <xf numFmtId="0" fontId="7" fillId="0" borderId="27" xfId="2" applyFont="1" applyBorder="1" applyAlignment="1" applyProtection="1">
      <alignment horizontal="center"/>
      <protection locked="0"/>
    </xf>
    <xf numFmtId="0" fontId="7" fillId="0" borderId="28" xfId="2" applyFont="1" applyBorder="1" applyAlignment="1" applyProtection="1">
      <alignment horizontal="center"/>
      <protection locked="0"/>
    </xf>
    <xf numFmtId="0" fontId="9" fillId="0" borderId="11" xfId="2" applyFont="1" applyBorder="1" applyAlignment="1" applyProtection="1">
      <alignment horizontal="center"/>
    </xf>
    <xf numFmtId="0" fontId="9" fillId="0" borderId="14" xfId="2" applyFont="1" applyBorder="1" applyAlignment="1" applyProtection="1">
      <alignment horizontal="center"/>
    </xf>
    <xf numFmtId="0" fontId="9" fillId="0" borderId="12" xfId="2" applyFont="1" applyBorder="1" applyAlignment="1" applyProtection="1">
      <alignment horizontal="center"/>
    </xf>
    <xf numFmtId="0" fontId="7" fillId="4" borderId="23" xfId="2" applyFill="1" applyBorder="1" applyAlignment="1">
      <alignment horizontal="center" vertical="center" wrapText="1"/>
    </xf>
    <xf numFmtId="0" fontId="7" fillId="4" borderId="13" xfId="2" applyFill="1" applyBorder="1" applyAlignment="1">
      <alignment horizontal="center" vertical="center" wrapText="1"/>
    </xf>
    <xf numFmtId="0" fontId="7" fillId="4" borderId="24" xfId="2" applyFill="1" applyBorder="1" applyAlignment="1">
      <alignment horizontal="center" vertical="center" wrapText="1"/>
    </xf>
    <xf numFmtId="0" fontId="7" fillId="4" borderId="19" xfId="2" applyFill="1" applyBorder="1" applyAlignment="1">
      <alignment horizontal="center" vertical="center" wrapText="1"/>
    </xf>
    <xf numFmtId="0" fontId="7" fillId="4" borderId="25" xfId="2" applyFill="1" applyBorder="1" applyAlignment="1">
      <alignment horizontal="center" vertical="center" wrapText="1"/>
    </xf>
    <xf numFmtId="0" fontId="7" fillId="4" borderId="26" xfId="2" applyFill="1" applyBorder="1" applyAlignment="1">
      <alignment horizontal="center" vertical="center" wrapText="1"/>
    </xf>
    <xf numFmtId="164" fontId="7" fillId="0" borderId="15" xfId="2" applyNumberFormat="1" applyBorder="1" applyAlignment="1">
      <alignment horizontal="center" vertical="center"/>
    </xf>
    <xf numFmtId="164" fontId="7" fillId="0" borderId="20" xfId="2" applyNumberFormat="1" applyBorder="1" applyAlignment="1">
      <alignment horizontal="center" vertical="center"/>
    </xf>
    <xf numFmtId="0" fontId="8" fillId="3" borderId="39" xfId="2" applyFont="1" applyFill="1" applyBorder="1" applyAlignment="1">
      <alignment horizontal="center" vertical="center"/>
    </xf>
    <xf numFmtId="0" fontId="8" fillId="3" borderId="2" xfId="2" applyFont="1" applyFill="1" applyBorder="1" applyAlignment="1">
      <alignment horizontal="center" vertical="center"/>
    </xf>
    <xf numFmtId="0" fontId="8" fillId="3" borderId="40" xfId="2" applyFont="1" applyFill="1" applyBorder="1" applyAlignment="1">
      <alignment horizontal="center" vertical="center"/>
    </xf>
    <xf numFmtId="0" fontId="8" fillId="3" borderId="24" xfId="2" applyFont="1" applyFill="1" applyBorder="1" applyAlignment="1">
      <alignment horizontal="center" vertical="center"/>
    </xf>
    <xf numFmtId="0" fontId="8" fillId="3" borderId="0" xfId="2" applyFont="1" applyFill="1" applyBorder="1" applyAlignment="1">
      <alignment horizontal="center" vertical="center"/>
    </xf>
    <xf numFmtId="0" fontId="8" fillId="3" borderId="19" xfId="2" applyFont="1" applyFill="1" applyBorder="1" applyAlignment="1">
      <alignment horizontal="center" vertical="center"/>
    </xf>
    <xf numFmtId="0" fontId="7" fillId="0" borderId="27" xfId="2" applyBorder="1" applyAlignment="1" applyProtection="1">
      <alignment horizontal="center" wrapText="1"/>
      <protection locked="0"/>
    </xf>
    <xf numFmtId="0" fontId="7" fillId="0" borderId="10" xfId="2" applyBorder="1" applyAlignment="1" applyProtection="1">
      <alignment horizontal="center" wrapText="1"/>
      <protection locked="0"/>
    </xf>
    <xf numFmtId="0" fontId="7" fillId="0" borderId="28" xfId="2" applyBorder="1" applyAlignment="1" applyProtection="1">
      <alignment horizontal="center" wrapText="1"/>
      <protection locked="0"/>
    </xf>
    <xf numFmtId="0" fontId="10" fillId="0" borderId="10" xfId="2" applyFont="1" applyBorder="1" applyAlignment="1">
      <alignment horizontal="center" vertical="center"/>
    </xf>
    <xf numFmtId="0" fontId="10" fillId="0" borderId="0" xfId="2" applyFont="1" applyBorder="1" applyAlignment="1">
      <alignment horizontal="center" vertical="center"/>
    </xf>
    <xf numFmtId="0" fontId="10" fillId="0" borderId="16" xfId="2" applyFont="1" applyBorder="1" applyAlignment="1">
      <alignment horizontal="center" vertical="center"/>
    </xf>
    <xf numFmtId="0" fontId="10" fillId="0" borderId="15" xfId="2" applyFont="1" applyBorder="1" applyAlignment="1">
      <alignment horizontal="center" vertical="center" wrapText="1"/>
    </xf>
    <xf numFmtId="0" fontId="10" fillId="0" borderId="38" xfId="2" applyFont="1" applyBorder="1" applyAlignment="1">
      <alignment horizontal="center" vertical="center" wrapText="1"/>
    </xf>
    <xf numFmtId="0" fontId="10" fillId="0" borderId="20" xfId="2" applyFont="1" applyBorder="1" applyAlignment="1">
      <alignment horizontal="center" vertical="center" wrapText="1"/>
    </xf>
    <xf numFmtId="0" fontId="0" fillId="0" borderId="0" xfId="0" applyAlignment="1">
      <alignment horizontal="center"/>
    </xf>
    <xf numFmtId="0" fontId="15" fillId="0" borderId="0" xfId="5" applyAlignment="1">
      <alignment horizontal="center"/>
    </xf>
    <xf numFmtId="0" fontId="46" fillId="7" borderId="0" xfId="0" applyFont="1" applyFill="1" applyAlignment="1">
      <alignment horizontal="center" vertical="center" wrapText="1"/>
    </xf>
    <xf numFmtId="0" fontId="50" fillId="0" borderId="0" xfId="0" applyFont="1" applyAlignment="1">
      <alignment horizontal="center" vertical="center"/>
    </xf>
    <xf numFmtId="0" fontId="49" fillId="11" borderId="0" xfId="0" applyFont="1" applyFill="1" applyAlignment="1" applyProtection="1">
      <alignment horizontal="center" vertical="center"/>
    </xf>
    <xf numFmtId="0" fontId="2" fillId="0" borderId="24" xfId="0" applyFont="1" applyBorder="1" applyAlignment="1" applyProtection="1">
      <alignment horizontal="left" vertical="center" wrapText="1"/>
    </xf>
    <xf numFmtId="0" fontId="2" fillId="0" borderId="19" xfId="0" applyFont="1" applyBorder="1" applyAlignment="1" applyProtection="1">
      <alignment horizontal="left" vertical="center" wrapText="1"/>
    </xf>
    <xf numFmtId="0" fontId="2" fillId="0" borderId="25" xfId="0" applyFont="1" applyBorder="1" applyAlignment="1" applyProtection="1">
      <alignment horizontal="left" vertical="center" wrapText="1"/>
    </xf>
    <xf numFmtId="0" fontId="2" fillId="0" borderId="26" xfId="0" applyFont="1" applyBorder="1" applyAlignment="1" applyProtection="1">
      <alignment horizontal="left" vertical="center" wrapText="1"/>
    </xf>
    <xf numFmtId="0" fontId="55" fillId="6" borderId="0" xfId="0" applyFont="1" applyFill="1" applyAlignment="1">
      <alignment horizontal="center" vertical="center" wrapText="1"/>
    </xf>
    <xf numFmtId="0" fontId="0" fillId="5" borderId="55" xfId="0" applyFill="1" applyBorder="1" applyAlignment="1" applyProtection="1">
      <alignment horizontal="left" vertical="center" wrapText="1" indent="1"/>
    </xf>
    <xf numFmtId="0" fontId="0" fillId="5" borderId="34" xfId="0" applyFill="1" applyBorder="1" applyAlignment="1" applyProtection="1">
      <alignment horizontal="left" vertical="center" wrapText="1" indent="1"/>
    </xf>
    <xf numFmtId="0" fontId="0" fillId="5" borderId="56" xfId="0" applyFill="1" applyBorder="1" applyAlignment="1" applyProtection="1">
      <alignment horizontal="left" vertical="center" wrapText="1" indent="1"/>
    </xf>
    <xf numFmtId="167" fontId="0" fillId="9" borderId="40" xfId="0" applyNumberFormat="1" applyFill="1" applyBorder="1" applyAlignment="1" applyProtection="1">
      <alignment horizontal="center" vertical="center"/>
    </xf>
    <xf numFmtId="167" fontId="0" fillId="9" borderId="58" xfId="0" applyNumberFormat="1" applyFill="1" applyBorder="1" applyAlignment="1" applyProtection="1">
      <alignment horizontal="center" vertical="center"/>
    </xf>
  </cellXfs>
  <cellStyles count="6">
    <cellStyle name="Currency" xfId="1" builtinId="4"/>
    <cellStyle name="Hyperlink" xfId="5" builtinId="8"/>
    <cellStyle name="Normal" xfId="0" builtinId="0"/>
    <cellStyle name="Normal 2" xfId="3" xr:uid="{00000000-0005-0000-0000-000003000000}"/>
    <cellStyle name="Normal 3" xfId="2" xr:uid="{00000000-0005-0000-0000-000004000000}"/>
    <cellStyle name="Percent 2" xfId="4" xr:uid="{00000000-0005-0000-0000-000005000000}"/>
  </cellStyles>
  <dxfs count="0"/>
  <tableStyles count="0" defaultTableStyle="TableStyleMedium2" defaultPivotStyle="PivotStyleLight16"/>
  <colors>
    <mruColors>
      <color rgb="FF66FFFF"/>
      <color rgb="FFCC0066"/>
      <color rgb="FF6600FF"/>
      <color rgb="FFFFA7D3"/>
      <color rgb="FF0000FF"/>
      <color rgb="FFFF00FF"/>
      <color rgb="FF99FF99"/>
      <color rgb="FF006666"/>
      <color rgb="FFCFF1A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9525</xdr:colOff>
      <xdr:row>5</xdr:row>
      <xdr:rowOff>19050</xdr:rowOff>
    </xdr:from>
    <xdr:to>
      <xdr:col>13</xdr:col>
      <xdr:colOff>114300</xdr:colOff>
      <xdr:row>8</xdr:row>
      <xdr:rowOff>85725</xdr:rowOff>
    </xdr:to>
    <xdr:sp macro="" textlink="">
      <xdr:nvSpPr>
        <xdr:cNvPr id="1025" name="Rectangle 1">
          <a:extLst>
            <a:ext uri="{FF2B5EF4-FFF2-40B4-BE49-F238E27FC236}">
              <a16:creationId xmlns:a16="http://schemas.microsoft.com/office/drawing/2014/main" id="{00000000-0008-0000-0100-000001040000}"/>
            </a:ext>
          </a:extLst>
        </xdr:cNvPr>
        <xdr:cNvSpPr>
          <a:spLocks noChangeArrowheads="1"/>
        </xdr:cNvSpPr>
      </xdr:nvSpPr>
      <xdr:spPr bwMode="auto">
        <a:xfrm>
          <a:off x="9525" y="19050"/>
          <a:ext cx="8029575" cy="638175"/>
        </a:xfrm>
        <a:prstGeom prst="rect">
          <a:avLst/>
        </a:prstGeom>
        <a:noFill/>
        <a:ln w="38100" cmpd="dbl">
          <a:solidFill>
            <a:srgbClr val="000000"/>
          </a:solidFill>
          <a:miter lim="800000"/>
          <a:headEnd/>
          <a:tailEnd/>
        </a:ln>
        <a:extLst>
          <a:ext uri="{909E8E84-426E-40dd-AFC4-6F175D3DCCD1}">
            <a14:hiddenFill xmlns:a14="http://schemas.microsoft.com/office/drawing/2010/main" xmlns="">
              <a:solidFill>
                <a:srgbClr val="D8D8D8"/>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406400</xdr:colOff>
          <xdr:row>33</xdr:row>
          <xdr:rowOff>114300</xdr:rowOff>
        </xdr:from>
        <xdr:to>
          <xdr:col>10</xdr:col>
          <xdr:colOff>355600</xdr:colOff>
          <xdr:row>35</xdr:row>
          <xdr:rowOff>177800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Received GPSA funding in the current and/or past fiscal year (budget or appropriations)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41</xdr:row>
          <xdr:rowOff>63500</xdr:rowOff>
        </xdr:from>
        <xdr:to>
          <xdr:col>2</xdr:col>
          <xdr:colOff>215900</xdr:colOff>
          <xdr:row>42</xdr:row>
          <xdr:rowOff>177800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Travel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41</xdr:row>
          <xdr:rowOff>101600</xdr:rowOff>
        </xdr:from>
        <xdr:to>
          <xdr:col>5</xdr:col>
          <xdr:colOff>368300</xdr:colOff>
          <xdr:row>42</xdr:row>
          <xdr:rowOff>177800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One-time capital outlay (i.e. Computer)</a:t>
              </a:r>
            </a:p>
          </xdr:txBody>
        </xdr:sp>
        <xdr:clientData/>
      </xdr:twoCellAnchor>
    </mc:Choice>
    <mc:Fallback/>
  </mc:AlternateContent>
  <xdr:twoCellAnchor>
    <xdr:from>
      <xdr:col>0</xdr:col>
      <xdr:colOff>9525</xdr:colOff>
      <xdr:row>5</xdr:row>
      <xdr:rowOff>19050</xdr:rowOff>
    </xdr:from>
    <xdr:to>
      <xdr:col>13</xdr:col>
      <xdr:colOff>114300</xdr:colOff>
      <xdr:row>8</xdr:row>
      <xdr:rowOff>85725</xdr:rowOff>
    </xdr:to>
    <xdr:sp macro="" textlink="">
      <xdr:nvSpPr>
        <xdr:cNvPr id="11" name="Rectangle 1">
          <a:extLst>
            <a:ext uri="{FF2B5EF4-FFF2-40B4-BE49-F238E27FC236}">
              <a16:creationId xmlns:a16="http://schemas.microsoft.com/office/drawing/2014/main" id="{00000000-0008-0000-0100-00000B000000}"/>
            </a:ext>
          </a:extLst>
        </xdr:cNvPr>
        <xdr:cNvSpPr>
          <a:spLocks noChangeArrowheads="1"/>
        </xdr:cNvSpPr>
      </xdr:nvSpPr>
      <xdr:spPr bwMode="auto">
        <a:xfrm>
          <a:off x="9525" y="19050"/>
          <a:ext cx="8391525" cy="638175"/>
        </a:xfrm>
        <a:prstGeom prst="rect">
          <a:avLst/>
        </a:prstGeom>
        <a:noFill/>
        <a:ln w="38100" cmpd="dbl">
          <a:solidFill>
            <a:srgbClr val="000000"/>
          </a:solidFill>
          <a:miter lim="800000"/>
          <a:headEnd/>
          <a:tailEnd/>
        </a:ln>
        <a:extLst>
          <a:ext uri="{909E8E84-426E-40dd-AFC4-6F175D3DCCD1}">
            <a14:hiddenFill xmlns="" xmlns:a14="http://schemas.microsoft.com/office/drawing/2010/main">
              <a:solidFill>
                <a:srgbClr val="D8D8D8"/>
              </a:solidFill>
            </a14:hiddenFill>
          </a:ext>
        </a:extLst>
      </xdr:spPr>
    </xdr:sp>
    <xdr:clientData/>
  </xdr:twoCellAnchor>
  <xdr:twoCellAnchor>
    <xdr:from>
      <xdr:col>3</xdr:col>
      <xdr:colOff>295275</xdr:colOff>
      <xdr:row>5</xdr:row>
      <xdr:rowOff>158115</xdr:rowOff>
    </xdr:from>
    <xdr:to>
      <xdr:col>11</xdr:col>
      <xdr:colOff>481965</xdr:colOff>
      <xdr:row>7</xdr:row>
      <xdr:rowOff>142874</xdr:rowOff>
    </xdr:to>
    <xdr:sp macro="" textlink="">
      <xdr:nvSpPr>
        <xdr:cNvPr id="13" name="WordArt 7">
          <a:extLst>
            <a:ext uri="{FF2B5EF4-FFF2-40B4-BE49-F238E27FC236}">
              <a16:creationId xmlns:a16="http://schemas.microsoft.com/office/drawing/2014/main" id="{00000000-0008-0000-0100-00000D000000}"/>
            </a:ext>
          </a:extLst>
        </xdr:cNvPr>
        <xdr:cNvSpPr>
          <a:spLocks noChangeArrowheads="1" noChangeShapeType="1" noTextEdit="1"/>
        </xdr:cNvSpPr>
      </xdr:nvSpPr>
      <xdr:spPr bwMode="auto">
        <a:xfrm>
          <a:off x="2066925" y="158115"/>
          <a:ext cx="4911090" cy="461009"/>
        </a:xfrm>
        <a:prstGeom prst="rect">
          <a:avLst/>
        </a:prstGeom>
        <a:extLst>
          <a:ext uri="{91240B29-F687-4f45-9708-019B960494DF}">
            <a14:hiddenLine xmlns="" xmlns:a14="http://schemas.microsoft.com/office/drawing/2010/main" w="9525">
              <a:solidFill>
                <a:srgbClr val="000000"/>
              </a:solidFill>
              <a:round/>
              <a:headEnd/>
              <a:tailEnd/>
            </a14:hiddenLine>
          </a:ext>
        </a:extLst>
      </xdr:spPr>
      <xdr:txBody>
        <a:bodyPr wrap="none" fromWordArt="1">
          <a:prstTxWarp prst="textPlain">
            <a:avLst>
              <a:gd name="adj" fmla="val 50000"/>
            </a:avLst>
          </a:prstTxWarp>
        </a:bodyPr>
        <a:lstStyle/>
        <a:p>
          <a:pPr algn="ctr" rtl="0">
            <a:buNone/>
          </a:pPr>
          <a:r>
            <a:rPr lang="en-US" sz="3600" kern="10" spc="0">
              <a:ln>
                <a:noFill/>
              </a:ln>
              <a:solidFill>
                <a:srgbClr val="C6060B"/>
              </a:solidFill>
              <a:effectLst>
                <a:outerShdw dist="17961" dir="2700000" algn="ctr" rotWithShape="0">
                  <a:srgbClr val="868686"/>
                </a:outerShdw>
              </a:effectLst>
              <a:latin typeface="Arial Black"/>
            </a:rPr>
            <a:t>APPROPRIATIONS REQUEST</a:t>
          </a:r>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41</xdr:row>
          <xdr:rowOff>63500</xdr:rowOff>
        </xdr:from>
        <xdr:to>
          <xdr:col>2</xdr:col>
          <xdr:colOff>215900</xdr:colOff>
          <xdr:row>42</xdr:row>
          <xdr:rowOff>177800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215900</xdr:colOff>
          <xdr:row>41</xdr:row>
          <xdr:rowOff>101600</xdr:rowOff>
        </xdr:from>
        <xdr:to>
          <xdr:col>5</xdr:col>
          <xdr:colOff>368300</xdr:colOff>
          <xdr:row>42</xdr:row>
          <xdr:rowOff>177800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368300</xdr:colOff>
          <xdr:row>41</xdr:row>
          <xdr:rowOff>63500</xdr:rowOff>
        </xdr:from>
        <xdr:to>
          <xdr:col>10</xdr:col>
          <xdr:colOff>546100</xdr:colOff>
          <xdr:row>42</xdr:row>
          <xdr:rowOff>215900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One-time expenditure (i.e. Event)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177800</xdr:colOff>
          <xdr:row>31</xdr:row>
          <xdr:rowOff>165100</xdr:rowOff>
        </xdr:from>
        <xdr:to>
          <xdr:col>10</xdr:col>
          <xdr:colOff>101600</xdr:colOff>
          <xdr:row>34</xdr:row>
          <xdr:rowOff>38100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Received PB Funds in the current and/or past fiscal year </a:t>
              </a:r>
            </a:p>
          </xdr:txBody>
        </xdr:sp>
        <xdr:clientData/>
      </xdr:twoCellAnchor>
    </mc:Choice>
    <mc:Fallback/>
  </mc:AlternateContent>
  <xdr:twoCellAnchor>
    <xdr:from>
      <xdr:col>4</xdr:col>
      <xdr:colOff>333375</xdr:colOff>
      <xdr:row>1</xdr:row>
      <xdr:rowOff>85725</xdr:rowOff>
    </xdr:from>
    <xdr:to>
      <xdr:col>9</xdr:col>
      <xdr:colOff>85725</xdr:colOff>
      <xdr:row>3</xdr:row>
      <xdr:rowOff>114300</xdr:rowOff>
    </xdr:to>
    <xdr:sp macro="" textlink="">
      <xdr:nvSpPr>
        <xdr:cNvPr id="18" name="Oval 17">
          <a:extLst>
            <a:ext uri="{FF2B5EF4-FFF2-40B4-BE49-F238E27FC236}">
              <a16:creationId xmlns:a16="http://schemas.microsoft.com/office/drawing/2014/main" id="{00000000-0008-0000-0100-000012000000}"/>
            </a:ext>
          </a:extLst>
        </xdr:cNvPr>
        <xdr:cNvSpPr/>
      </xdr:nvSpPr>
      <xdr:spPr>
        <a:xfrm>
          <a:off x="2695575" y="323850"/>
          <a:ext cx="2705100" cy="409575"/>
        </a:xfrm>
        <a:prstGeom prst="ellipse">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406400</xdr:colOff>
          <xdr:row>32</xdr:row>
          <xdr:rowOff>25400</xdr:rowOff>
        </xdr:from>
        <xdr:to>
          <xdr:col>5</xdr:col>
          <xdr:colOff>76200</xdr:colOff>
          <xdr:row>34</xdr:row>
          <xdr:rowOff>0</xdr:rowOff>
        </xdr:to>
        <xdr:sp macro="" textlink="">
          <xdr:nvSpPr>
            <xdr:cNvPr id="1055" name="Check Box 31" descr="Is a chartered graduate student organization"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Tahoma" pitchFamily="2" charset="0"/>
                  <a:ea typeface="Tahoma" pitchFamily="2" charset="0"/>
                  <a:cs typeface="Tahoma" pitchFamily="2" charset="0"/>
                </a:rPr>
                <a:t>  Is a chartered graduate student organization</a:t>
              </a:r>
            </a:p>
          </xdr:txBody>
        </xdr:sp>
        <xdr:clientData fLocksWithSheet="0"/>
      </xdr:twoCellAnchor>
    </mc:Choice>
    <mc:Fallback/>
  </mc:AlternateContent>
  <xdr:twoCellAnchor editAs="oneCell">
    <xdr:from>
      <xdr:col>0</xdr:col>
      <xdr:colOff>241300</xdr:colOff>
      <xdr:row>5</xdr:row>
      <xdr:rowOff>90129</xdr:rowOff>
    </xdr:from>
    <xdr:to>
      <xdr:col>1</xdr:col>
      <xdr:colOff>444500</xdr:colOff>
      <xdr:row>7</xdr:row>
      <xdr:rowOff>189865</xdr:rowOff>
    </xdr:to>
    <xdr:pic>
      <xdr:nvPicPr>
        <xdr:cNvPr id="16" name="Picture 15" descr="Logo&#10;&#10;Description automatically generated">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1"/>
        <a:srcRect l="28923"/>
        <a:stretch/>
      </xdr:blipFill>
      <xdr:spPr bwMode="auto">
        <a:xfrm>
          <a:off x="241300" y="1131529"/>
          <a:ext cx="876300" cy="556936"/>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2</xdr:row>
      <xdr:rowOff>344806</xdr:rowOff>
    </xdr:from>
    <xdr:to>
      <xdr:col>5</xdr:col>
      <xdr:colOff>38100</xdr:colOff>
      <xdr:row>3</xdr:row>
      <xdr:rowOff>152400</xdr:rowOff>
    </xdr:to>
    <xdr:sp macro="" textlink="">
      <xdr:nvSpPr>
        <xdr:cNvPr id="2" name="Arrow: Left 1">
          <a:extLst>
            <a:ext uri="{FF2B5EF4-FFF2-40B4-BE49-F238E27FC236}">
              <a16:creationId xmlns:a16="http://schemas.microsoft.com/office/drawing/2014/main" id="{00000000-0008-0000-0500-000002000000}"/>
            </a:ext>
          </a:extLst>
        </xdr:cNvPr>
        <xdr:cNvSpPr/>
      </xdr:nvSpPr>
      <xdr:spPr>
        <a:xfrm>
          <a:off x="7048500" y="811531"/>
          <a:ext cx="1543050" cy="274319"/>
        </a:xfrm>
        <a:prstGeom prst="leftArrow">
          <a:avLst/>
        </a:prstGeom>
        <a:solidFill>
          <a:srgbClr val="7030A0"/>
        </a:solidFill>
        <a:ln w="28575">
          <a:solidFill>
            <a:srgbClr val="66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342900</xdr:colOff>
      <xdr:row>43</xdr:row>
      <xdr:rowOff>114300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2725400" cy="830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584200</xdr:colOff>
      <xdr:row>0</xdr:row>
      <xdr:rowOff>0</xdr:rowOff>
    </xdr:from>
    <xdr:to>
      <xdr:col>19</xdr:col>
      <xdr:colOff>101600</xdr:colOff>
      <xdr:row>38</xdr:row>
      <xdr:rowOff>45406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8013700" y="0"/>
          <a:ext cx="7772400" cy="7284406"/>
        </a:xfrm>
        <a:prstGeom prst="rect">
          <a:avLst/>
        </a:prstGeom>
      </xdr:spPr>
    </xdr:pic>
    <xdr:clientData/>
  </xdr:twoCellAnchor>
  <xdr:twoCellAnchor editAs="oneCell">
    <xdr:from>
      <xdr:col>0</xdr:col>
      <xdr:colOff>0</xdr:colOff>
      <xdr:row>31</xdr:row>
      <xdr:rowOff>177800</xdr:rowOff>
    </xdr:from>
    <xdr:to>
      <xdr:col>9</xdr:col>
      <xdr:colOff>342900</xdr:colOff>
      <xdr:row>63</xdr:row>
      <xdr:rowOff>76200</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a:stretch>
          <a:fillRect/>
        </a:stretch>
      </xdr:blipFill>
      <xdr:spPr>
        <a:xfrm>
          <a:off x="0" y="6083300"/>
          <a:ext cx="7772400" cy="5994400"/>
        </a:xfrm>
        <a:prstGeom prst="rect">
          <a:avLst/>
        </a:prstGeom>
      </xdr:spPr>
    </xdr:pic>
    <xdr:clientData/>
  </xdr:twoCellAnchor>
  <xdr:twoCellAnchor editAs="oneCell">
    <xdr:from>
      <xdr:col>0</xdr:col>
      <xdr:colOff>177800</xdr:colOff>
      <xdr:row>1</xdr:row>
      <xdr:rowOff>50800</xdr:rowOff>
    </xdr:from>
    <xdr:to>
      <xdr:col>9</xdr:col>
      <xdr:colOff>520700</xdr:colOff>
      <xdr:row>30</xdr:row>
      <xdr:rowOff>164506</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a:stretch>
          <a:fillRect/>
        </a:stretch>
      </xdr:blipFill>
      <xdr:spPr>
        <a:xfrm>
          <a:off x="177800" y="241300"/>
          <a:ext cx="7772400" cy="5638206"/>
        </a:xfrm>
        <a:prstGeom prst="rect">
          <a:avLst/>
        </a:prstGeom>
      </xdr:spPr>
    </xdr:pic>
    <xdr:clientData/>
  </xdr:twoCellAnchor>
  <xdr:twoCellAnchor editAs="oneCell">
    <xdr:from>
      <xdr:col>9</xdr:col>
      <xdr:colOff>546100</xdr:colOff>
      <xdr:row>38</xdr:row>
      <xdr:rowOff>101600</xdr:rowOff>
    </xdr:from>
    <xdr:to>
      <xdr:col>19</xdr:col>
      <xdr:colOff>63500</xdr:colOff>
      <xdr:row>67</xdr:row>
      <xdr:rowOff>123496</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a:stretch>
          <a:fillRect/>
        </a:stretch>
      </xdr:blipFill>
      <xdr:spPr>
        <a:xfrm>
          <a:off x="7975600" y="7340600"/>
          <a:ext cx="7772400" cy="55463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762000</xdr:colOff>
      <xdr:row>1</xdr:row>
      <xdr:rowOff>0</xdr:rowOff>
    </xdr:from>
    <xdr:to>
      <xdr:col>12</xdr:col>
      <xdr:colOff>711200</xdr:colOff>
      <xdr:row>43</xdr:row>
      <xdr:rowOff>76200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762000" y="190500"/>
          <a:ext cx="9855200" cy="8077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C:/Users/jmgarcia/Desktop/GPSA%20abridged%20S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1" t="str">
            <v>Abridged Summary of Finance Committee Standing Rules</v>
          </cell>
        </row>
        <row r="3">
          <cell r="A3" t="str">
            <v xml:space="preserve">Type of Request </v>
          </cell>
          <cell r="B3" t="str">
            <v xml:space="preserve">Maximum Funding Available </v>
          </cell>
        </row>
        <row r="5">
          <cell r="A5" t="str">
            <v>Advertising</v>
          </cell>
          <cell r="B5">
            <v>50</v>
          </cell>
        </row>
        <row r="6">
          <cell r="A6" t="str">
            <v>Computer</v>
          </cell>
          <cell r="B6">
            <v>300</v>
          </cell>
        </row>
        <row r="7">
          <cell r="A7" t="str">
            <v>Computer Supplies</v>
          </cell>
          <cell r="B7">
            <v>100</v>
          </cell>
        </row>
        <row r="8">
          <cell r="A8" t="str">
            <v>Conference / Registration Fees</v>
          </cell>
          <cell r="B8" t="str">
            <v>$400 per organization                                $200 per student per conference</v>
          </cell>
        </row>
        <row r="9">
          <cell r="A9" t="str">
            <v>Copying Services</v>
          </cell>
          <cell r="B9">
            <v>30</v>
          </cell>
        </row>
        <row r="10">
          <cell r="A10" t="str">
            <v>Educational Supplies</v>
          </cell>
          <cell r="B10">
            <v>350</v>
          </cell>
        </row>
        <row r="11">
          <cell r="A11" t="str">
            <v>Food - Refreshments</v>
          </cell>
          <cell r="B11">
            <v>300</v>
          </cell>
        </row>
        <row r="12">
          <cell r="A12" t="str">
            <v>Honorarium (cannot be paid to UNM employees or students)</v>
          </cell>
          <cell r="B12">
            <v>250</v>
          </cell>
        </row>
        <row r="13">
          <cell r="A13" t="str">
            <v>Individual or group membership dues</v>
          </cell>
          <cell r="B13" t="str">
            <v xml:space="preserve">$0- NOT FUNDED </v>
          </cell>
        </row>
        <row r="14">
          <cell r="A14" t="str">
            <v>Office Supplies</v>
          </cell>
          <cell r="B14">
            <v>30</v>
          </cell>
        </row>
        <row r="15">
          <cell r="A15" t="str">
            <v xml:space="preserve">Travel- Airfare </v>
          </cell>
          <cell r="B15" t="str">
            <v>70% of economy class ticket/ $800 max, 3 quotes must be provided</v>
          </cell>
        </row>
        <row r="16">
          <cell r="A16" t="str">
            <v>Travel- Per Diem (lodging and meals)</v>
          </cell>
          <cell r="B16" t="str">
            <v>$75 per person / day                                        $525 per event  / organization</v>
          </cell>
        </row>
        <row r="20">
          <cell r="A20" t="str">
            <v xml:space="preserve">Please Note:  </v>
          </cell>
        </row>
        <row r="21">
          <cell r="A21" t="str">
            <v xml:space="preserve">Any physical equipment, office supplies, or educational materials/subscriptions purchased with GPSA </v>
          </cell>
        </row>
        <row r="22">
          <cell r="A22" t="str">
            <v xml:space="preserve">funding must be stored at UNM, available to the organization and its members, when not being </v>
          </cell>
        </row>
        <row r="23">
          <cell r="A23" t="str">
            <v>used for purposes of the organization on or outside of UNM.</v>
          </cell>
        </row>
        <row r="25">
          <cell r="A25" t="str">
            <v>Applications for travel funding that should be funded by Grants will NOT be eligible for appropriations funding. Council appropriations are primarily intended to support/defray costs for events hosted by chartered student organizations for a departmental or general campus audience. The Finance Committee strongly encourages students in need of individual travel funding, for conferences or other professional development events, to apply to the GPSA Grants Committee.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mailto:hasan@unm.edu" TargetMode="External"/><Relationship Id="rId1" Type="http://schemas.openxmlformats.org/officeDocument/2006/relationships/hyperlink" Target="mailto:parvez@unm.edu"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gpsa.unm.edu/funding/student-org-funding/appropriations.html"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2BE4-158D-4882-AE94-F46057EED05D}">
  <sheetPr>
    <tabColor rgb="FF7030A0"/>
  </sheetPr>
  <dimension ref="A1:U12"/>
  <sheetViews>
    <sheetView workbookViewId="0">
      <selection activeCell="D14" sqref="D14"/>
    </sheetView>
  </sheetViews>
  <sheetFormatPr baseColWidth="10" defaultColWidth="9.1640625" defaultRowHeight="15" x14ac:dyDescent="0.2"/>
  <cols>
    <col min="1" max="4" width="28.6640625" style="24" customWidth="1"/>
    <col min="5" max="16384" width="9.1640625" style="24"/>
  </cols>
  <sheetData>
    <row r="1" spans="1:21" ht="41" x14ac:dyDescent="0.2">
      <c r="A1" s="121" t="s">
        <v>53</v>
      </c>
      <c r="B1" s="121"/>
      <c r="C1" s="121"/>
      <c r="D1" s="121"/>
      <c r="E1" s="69"/>
      <c r="F1" s="69"/>
      <c r="G1" s="69"/>
      <c r="H1" s="69"/>
      <c r="I1" s="69"/>
      <c r="J1" s="69"/>
      <c r="K1" s="69"/>
      <c r="L1" s="69"/>
      <c r="M1" s="69"/>
      <c r="N1" s="69"/>
      <c r="O1" s="69"/>
      <c r="P1" s="69"/>
      <c r="Q1" s="69"/>
      <c r="R1" s="69"/>
      <c r="S1" s="69"/>
      <c r="T1" s="69"/>
      <c r="U1" s="69"/>
    </row>
    <row r="2" spans="1:21" ht="41" x14ac:dyDescent="0.2">
      <c r="A2" s="121" t="s">
        <v>103</v>
      </c>
      <c r="B2" s="121"/>
      <c r="C2" s="121"/>
      <c r="D2" s="121"/>
      <c r="E2" s="70"/>
      <c r="F2" s="70"/>
      <c r="G2" s="70"/>
      <c r="H2" s="70"/>
      <c r="I2" s="69"/>
      <c r="J2" s="69"/>
      <c r="K2" s="69"/>
      <c r="L2" s="69"/>
      <c r="M2" s="69"/>
      <c r="N2" s="69"/>
      <c r="O2" s="69"/>
      <c r="P2" s="69"/>
      <c r="Q2" s="69"/>
      <c r="R2" s="69"/>
      <c r="S2" s="69"/>
      <c r="T2" s="69"/>
      <c r="U2" s="69"/>
    </row>
    <row r="3" spans="1:21" ht="35" thickBot="1" x14ac:dyDescent="0.25">
      <c r="A3" s="96"/>
      <c r="B3" s="96"/>
      <c r="C3" s="96"/>
      <c r="D3" s="96"/>
      <c r="E3" s="97"/>
      <c r="F3" s="97"/>
      <c r="G3" s="97"/>
      <c r="H3" s="97"/>
      <c r="I3" s="69"/>
      <c r="J3" s="69"/>
      <c r="K3" s="69"/>
      <c r="L3" s="69"/>
      <c r="M3" s="69"/>
      <c r="N3" s="69"/>
      <c r="O3" s="69"/>
      <c r="P3" s="69"/>
      <c r="Q3" s="69"/>
      <c r="R3" s="69"/>
      <c r="S3" s="69"/>
      <c r="T3" s="69"/>
      <c r="U3" s="69"/>
    </row>
    <row r="4" spans="1:21" ht="20" thickBot="1" x14ac:dyDescent="0.3">
      <c r="A4" s="111" t="s">
        <v>54</v>
      </c>
      <c r="B4" s="111" t="s">
        <v>55</v>
      </c>
      <c r="C4" s="111" t="s">
        <v>91</v>
      </c>
      <c r="D4" s="111" t="s">
        <v>92</v>
      </c>
      <c r="E4" s="71"/>
      <c r="F4" s="71"/>
      <c r="G4" s="71"/>
      <c r="H4" s="71"/>
      <c r="I4" s="71"/>
      <c r="J4" s="71"/>
      <c r="K4" s="71"/>
      <c r="L4" s="71"/>
      <c r="M4" s="71"/>
      <c r="N4" s="71"/>
      <c r="O4" s="71"/>
      <c r="P4" s="71"/>
      <c r="Q4" s="71"/>
      <c r="R4" s="71"/>
      <c r="S4" s="71"/>
      <c r="T4" s="71"/>
      <c r="U4" s="71"/>
    </row>
    <row r="5" spans="1:21" ht="18" customHeight="1" thickBot="1" x14ac:dyDescent="0.25">
      <c r="A5" s="72" t="s">
        <v>112</v>
      </c>
      <c r="B5" s="72" t="s">
        <v>108</v>
      </c>
      <c r="C5" s="72" t="s">
        <v>104</v>
      </c>
      <c r="D5" s="73" t="s">
        <v>99</v>
      </c>
      <c r="E5" s="59"/>
      <c r="F5" s="59"/>
      <c r="G5" s="59"/>
      <c r="H5" s="59"/>
      <c r="I5" s="59"/>
      <c r="J5" s="59"/>
      <c r="K5" s="59"/>
      <c r="L5" s="59"/>
      <c r="M5" s="59"/>
      <c r="N5" s="59"/>
      <c r="O5" s="59"/>
      <c r="P5" s="59"/>
      <c r="Q5" s="59"/>
      <c r="R5" s="59"/>
      <c r="S5" s="59"/>
      <c r="T5" s="59"/>
      <c r="U5" s="59"/>
    </row>
    <row r="6" spans="1:21" ht="18" customHeight="1" thickBot="1" x14ac:dyDescent="0.25">
      <c r="A6" s="112" t="s">
        <v>113</v>
      </c>
      <c r="B6" s="112" t="s">
        <v>109</v>
      </c>
      <c r="C6" s="112" t="s">
        <v>105</v>
      </c>
      <c r="D6" s="113" t="s">
        <v>100</v>
      </c>
      <c r="E6" s="59"/>
      <c r="F6" s="59"/>
      <c r="G6" s="59"/>
      <c r="H6" s="59"/>
      <c r="I6" s="59"/>
      <c r="J6" s="59"/>
      <c r="K6" s="59"/>
      <c r="L6" s="59"/>
      <c r="M6" s="59"/>
      <c r="N6" s="59"/>
      <c r="O6" s="59"/>
      <c r="P6" s="59"/>
      <c r="Q6" s="59"/>
      <c r="R6" s="59"/>
      <c r="S6" s="59"/>
      <c r="T6" s="59"/>
      <c r="U6" s="59"/>
    </row>
    <row r="7" spans="1:21" ht="18" customHeight="1" thickBot="1" x14ac:dyDescent="0.25">
      <c r="A7" s="72" t="s">
        <v>114</v>
      </c>
      <c r="B7" s="72" t="s">
        <v>110</v>
      </c>
      <c r="C7" s="72" t="s">
        <v>106</v>
      </c>
      <c r="D7" s="73" t="s">
        <v>101</v>
      </c>
      <c r="E7" s="59"/>
      <c r="F7" s="59"/>
      <c r="G7" s="59"/>
      <c r="H7" s="59"/>
      <c r="I7" s="59"/>
      <c r="J7" s="59"/>
      <c r="K7" s="59"/>
      <c r="L7" s="59"/>
      <c r="M7" s="59"/>
      <c r="N7" s="59"/>
      <c r="O7" s="59"/>
      <c r="P7" s="59"/>
      <c r="Q7" s="59"/>
      <c r="R7" s="59"/>
      <c r="S7" s="59"/>
      <c r="T7" s="59"/>
      <c r="U7" s="59"/>
    </row>
    <row r="8" spans="1:21" ht="18" customHeight="1" thickBot="1" x14ac:dyDescent="0.25">
      <c r="A8" s="112" t="s">
        <v>115</v>
      </c>
      <c r="B8" s="112" t="s">
        <v>111</v>
      </c>
      <c r="C8" s="112" t="s">
        <v>107</v>
      </c>
      <c r="D8" s="113" t="s">
        <v>102</v>
      </c>
      <c r="E8" s="59"/>
      <c r="F8" s="59"/>
      <c r="G8" s="59"/>
      <c r="H8" s="59"/>
      <c r="I8" s="59"/>
      <c r="J8" s="59"/>
      <c r="K8" s="59"/>
      <c r="L8" s="59"/>
      <c r="M8" s="59"/>
      <c r="N8" s="59"/>
      <c r="O8" s="59"/>
      <c r="P8" s="59"/>
      <c r="Q8" s="59"/>
      <c r="R8" s="59"/>
      <c r="S8" s="59"/>
      <c r="T8" s="59"/>
      <c r="U8" s="59"/>
    </row>
    <row r="9" spans="1:21" x14ac:dyDescent="0.2">
      <c r="D9" s="98"/>
    </row>
    <row r="10" spans="1:21" ht="21" x14ac:dyDescent="0.2">
      <c r="A10" s="122" t="s">
        <v>93</v>
      </c>
      <c r="B10" s="122"/>
      <c r="C10" s="122"/>
      <c r="D10" s="122"/>
    </row>
    <row r="11" spans="1:21" x14ac:dyDescent="0.2">
      <c r="A11" s="99"/>
      <c r="B11" s="99"/>
      <c r="C11" s="99"/>
      <c r="D11" s="100"/>
    </row>
    <row r="12" spans="1:21" ht="21" x14ac:dyDescent="0.2">
      <c r="A12" s="123" t="s">
        <v>94</v>
      </c>
      <c r="B12" s="123"/>
      <c r="C12" s="123"/>
      <c r="D12" s="123"/>
    </row>
  </sheetData>
  <mergeCells count="4">
    <mergeCell ref="A1:D1"/>
    <mergeCell ref="A2:D2"/>
    <mergeCell ref="A10:D10"/>
    <mergeCell ref="A12:D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FF"/>
    <pageSetUpPr fitToPage="1"/>
  </sheetPr>
  <dimension ref="A1:AM80"/>
  <sheetViews>
    <sheetView showGridLines="0" zoomScaleNormal="100" zoomScaleSheetLayoutView="100" workbookViewId="0">
      <pane ySplit="9" topLeftCell="A27" activePane="bottomLeft" state="frozen"/>
      <selection pane="bottomLeft" activeCell="AD72" sqref="AD72"/>
    </sheetView>
  </sheetViews>
  <sheetFormatPr baseColWidth="10" defaultColWidth="8.83203125" defaultRowHeight="15" x14ac:dyDescent="0.2"/>
  <cols>
    <col min="1" max="12" width="8.83203125" style="25"/>
    <col min="13" max="13" width="9.1640625" style="25" customWidth="1"/>
    <col min="14" max="14" width="3.5" style="25" customWidth="1"/>
    <col min="15" max="27" width="0" style="25" hidden="1" customWidth="1"/>
    <col min="28" max="29" width="17.5" style="25" hidden="1" customWidth="1"/>
    <col min="30" max="40" width="8.83203125" style="25"/>
    <col min="41" max="41" width="9.83203125" style="25" customWidth="1"/>
    <col min="42" max="16384" width="8.83203125" style="25"/>
  </cols>
  <sheetData>
    <row r="1" spans="1:39" ht="19" x14ac:dyDescent="0.25">
      <c r="A1" s="124" t="s">
        <v>77</v>
      </c>
      <c r="B1" s="124"/>
      <c r="C1" s="124"/>
      <c r="D1" s="124"/>
      <c r="E1" s="124"/>
      <c r="F1" s="124"/>
      <c r="G1" s="124"/>
      <c r="H1" s="124"/>
      <c r="I1" s="124"/>
      <c r="J1" s="124"/>
      <c r="K1" s="124"/>
      <c r="L1" s="124"/>
      <c r="M1" s="124"/>
      <c r="N1" s="124"/>
    </row>
    <row r="2" spans="1:39" ht="15" customHeight="1" x14ac:dyDescent="0.2">
      <c r="A2" s="125" t="s">
        <v>42</v>
      </c>
      <c r="B2" s="125"/>
      <c r="C2" s="125"/>
      <c r="D2" s="125"/>
      <c r="E2" s="125"/>
      <c r="F2" s="125"/>
      <c r="G2" s="125"/>
      <c r="H2" s="125"/>
      <c r="I2" s="125"/>
      <c r="J2" s="125"/>
      <c r="K2" s="125"/>
      <c r="L2" s="125"/>
      <c r="M2" s="125"/>
      <c r="N2" s="125"/>
    </row>
    <row r="3" spans="1:39" ht="15" customHeight="1" x14ac:dyDescent="0.2">
      <c r="A3" s="125"/>
      <c r="B3" s="125"/>
      <c r="C3" s="125"/>
      <c r="D3" s="125"/>
      <c r="E3" s="125"/>
      <c r="F3" s="125"/>
      <c r="G3" s="125"/>
      <c r="H3" s="125"/>
      <c r="I3" s="125"/>
      <c r="J3" s="125"/>
      <c r="K3" s="125"/>
      <c r="L3" s="125"/>
      <c r="M3" s="125"/>
      <c r="N3" s="125"/>
    </row>
    <row r="4" spans="1:39" ht="15" customHeight="1" x14ac:dyDescent="0.2">
      <c r="A4" s="125"/>
      <c r="B4" s="125"/>
      <c r="C4" s="125"/>
      <c r="D4" s="125"/>
      <c r="E4" s="125"/>
      <c r="F4" s="125"/>
      <c r="G4" s="125"/>
      <c r="H4" s="125"/>
      <c r="I4" s="125"/>
      <c r="J4" s="125"/>
      <c r="K4" s="125"/>
      <c r="L4" s="125"/>
      <c r="M4" s="125"/>
      <c r="N4" s="125"/>
    </row>
    <row r="5" spans="1:39" ht="18" x14ac:dyDescent="0.2">
      <c r="A5" s="126" t="s">
        <v>56</v>
      </c>
      <c r="B5" s="126"/>
      <c r="C5" s="126"/>
      <c r="D5" s="126"/>
      <c r="E5" s="126"/>
      <c r="F5" s="126"/>
      <c r="G5" s="126"/>
      <c r="H5" s="126"/>
      <c r="I5" s="126"/>
      <c r="J5" s="126"/>
      <c r="K5" s="126"/>
      <c r="L5" s="126"/>
      <c r="M5" s="126"/>
      <c r="N5" s="126"/>
    </row>
    <row r="6" spans="1:39" ht="18.75" customHeight="1" x14ac:dyDescent="0.2">
      <c r="O6" s="166" t="str">
        <f>'Questionnaire (required)'!O12</f>
        <v xml:space="preserve">DETAILED DESCRIPTION </v>
      </c>
      <c r="P6" s="166"/>
      <c r="Q6" s="166"/>
      <c r="R6" s="166"/>
      <c r="S6" s="166"/>
      <c r="T6" s="166"/>
      <c r="U6" s="166"/>
      <c r="V6" s="166"/>
      <c r="W6" s="166"/>
      <c r="X6" s="166"/>
      <c r="Y6" s="166"/>
      <c r="Z6" s="166"/>
      <c r="AF6" s="60"/>
      <c r="AG6" s="60"/>
      <c r="AH6" s="60"/>
      <c r="AI6" s="60"/>
      <c r="AJ6" s="60"/>
      <c r="AK6" s="60"/>
      <c r="AL6" s="60"/>
      <c r="AM6" s="60"/>
    </row>
    <row r="7" spans="1:39" ht="18.75" customHeight="1" x14ac:dyDescent="0.2">
      <c r="O7" s="167"/>
      <c r="P7" s="167"/>
      <c r="Q7" s="167"/>
      <c r="R7" s="167"/>
      <c r="S7" s="167"/>
      <c r="T7" s="167"/>
      <c r="U7" s="167"/>
      <c r="V7" s="167"/>
      <c r="W7" s="167"/>
      <c r="X7" s="167"/>
      <c r="Y7" s="167"/>
      <c r="Z7" s="167"/>
      <c r="AF7" s="130"/>
      <c r="AG7" s="130"/>
      <c r="AH7" s="130"/>
      <c r="AI7" s="130"/>
      <c r="AJ7" s="130"/>
      <c r="AK7" s="130"/>
      <c r="AL7" s="130"/>
      <c r="AM7" s="130"/>
    </row>
    <row r="8" spans="1:39" x14ac:dyDescent="0.2">
      <c r="O8" s="35" t="s">
        <v>0</v>
      </c>
      <c r="AF8" s="130"/>
      <c r="AG8" s="130"/>
      <c r="AH8" s="130"/>
      <c r="AI8" s="130"/>
      <c r="AJ8" s="130"/>
      <c r="AK8" s="130"/>
      <c r="AL8" s="130"/>
      <c r="AM8" s="130"/>
    </row>
    <row r="9" spans="1:39" ht="16" thickBot="1" x14ac:dyDescent="0.25">
      <c r="AF9" s="130"/>
      <c r="AG9" s="130"/>
      <c r="AH9" s="130"/>
      <c r="AI9" s="130"/>
      <c r="AJ9" s="130"/>
      <c r="AK9" s="130"/>
      <c r="AL9" s="130"/>
      <c r="AM9" s="130"/>
    </row>
    <row r="10" spans="1:39" ht="19" x14ac:dyDescent="0.25">
      <c r="A10" s="36" t="s">
        <v>7</v>
      </c>
      <c r="B10" s="36"/>
      <c r="O10" s="28" t="s">
        <v>10</v>
      </c>
      <c r="Q10" s="140" t="s">
        <v>18</v>
      </c>
      <c r="R10" s="141"/>
      <c r="S10" s="141"/>
      <c r="T10" s="141"/>
      <c r="U10" s="141"/>
      <c r="V10" s="142"/>
    </row>
    <row r="11" spans="1:39" ht="6" customHeight="1" x14ac:dyDescent="0.25">
      <c r="A11" s="36"/>
      <c r="B11" s="36"/>
      <c r="O11" s="28"/>
      <c r="Q11" s="37"/>
      <c r="R11" s="37"/>
      <c r="S11" s="37"/>
      <c r="T11" s="37"/>
      <c r="U11" s="37"/>
      <c r="V11" s="37"/>
    </row>
    <row r="12" spans="1:39" x14ac:dyDescent="0.2">
      <c r="A12" s="148" t="s">
        <v>124</v>
      </c>
      <c r="B12" s="148"/>
      <c r="C12" s="148"/>
      <c r="D12" s="148"/>
      <c r="E12" s="148"/>
      <c r="F12" s="148"/>
      <c r="G12" s="148"/>
      <c r="H12" s="148"/>
      <c r="I12" s="31"/>
      <c r="J12" s="150">
        <v>44517</v>
      </c>
      <c r="K12" s="148"/>
      <c r="L12" s="148"/>
      <c r="M12" s="148"/>
      <c r="O12" s="168" t="s">
        <v>19</v>
      </c>
      <c r="P12" s="169"/>
      <c r="Q12" s="169"/>
      <c r="R12" s="169"/>
      <c r="S12" s="169"/>
      <c r="T12" s="169"/>
      <c r="U12" s="169"/>
      <c r="V12" s="169"/>
      <c r="W12" s="170"/>
      <c r="X12" s="145" t="s">
        <v>20</v>
      </c>
      <c r="Y12" s="146"/>
      <c r="Z12" s="145" t="s">
        <v>21</v>
      </c>
      <c r="AA12" s="146"/>
      <c r="AB12" s="38" t="s">
        <v>36</v>
      </c>
      <c r="AC12" s="38" t="s">
        <v>37</v>
      </c>
      <c r="AK12" s="45"/>
    </row>
    <row r="13" spans="1:39" x14ac:dyDescent="0.2">
      <c r="A13" s="149"/>
      <c r="B13" s="149"/>
      <c r="C13" s="149"/>
      <c r="D13" s="149"/>
      <c r="E13" s="149"/>
      <c r="F13" s="149"/>
      <c r="G13" s="149"/>
      <c r="H13" s="149"/>
      <c r="I13" s="31"/>
      <c r="J13" s="149"/>
      <c r="K13" s="149"/>
      <c r="L13" s="149"/>
      <c r="M13" s="149"/>
      <c r="O13" s="131"/>
      <c r="P13" s="132"/>
      <c r="Q13" s="132"/>
      <c r="R13" s="132"/>
      <c r="S13" s="132"/>
      <c r="T13" s="132"/>
      <c r="U13" s="132"/>
      <c r="V13" s="132"/>
      <c r="W13" s="133"/>
      <c r="X13" s="143"/>
      <c r="Y13" s="144"/>
      <c r="Z13" s="143"/>
      <c r="AA13" s="144"/>
      <c r="AB13" s="39"/>
      <c r="AC13" s="39"/>
      <c r="AK13" s="46"/>
    </row>
    <row r="14" spans="1:39" x14ac:dyDescent="0.2">
      <c r="A14" s="25" t="s">
        <v>0</v>
      </c>
      <c r="I14" s="34"/>
      <c r="J14" s="25" t="s">
        <v>1</v>
      </c>
      <c r="O14" s="134"/>
      <c r="P14" s="135"/>
      <c r="Q14" s="135"/>
      <c r="R14" s="135"/>
      <c r="S14" s="135"/>
      <c r="T14" s="135"/>
      <c r="U14" s="135"/>
      <c r="V14" s="135"/>
      <c r="W14" s="136"/>
      <c r="X14" s="20"/>
      <c r="Y14" s="20"/>
      <c r="Z14" s="20"/>
      <c r="AA14" s="20"/>
    </row>
    <row r="15" spans="1:39" x14ac:dyDescent="0.2">
      <c r="O15" s="134"/>
      <c r="P15" s="135"/>
      <c r="Q15" s="135"/>
      <c r="R15" s="135"/>
      <c r="S15" s="135"/>
      <c r="T15" s="135"/>
      <c r="U15" s="135"/>
      <c r="V15" s="135"/>
      <c r="W15" s="136"/>
      <c r="X15" s="20"/>
      <c r="Y15" s="20"/>
      <c r="Z15" s="20"/>
      <c r="AA15" s="20"/>
    </row>
    <row r="16" spans="1:39" ht="39" customHeight="1" x14ac:dyDescent="0.2">
      <c r="A16" s="149" t="s">
        <v>125</v>
      </c>
      <c r="B16" s="149"/>
      <c r="C16" s="149"/>
      <c r="D16" s="149"/>
      <c r="E16" s="149"/>
      <c r="F16" s="149"/>
      <c r="G16" s="149"/>
      <c r="H16" s="149"/>
      <c r="J16" s="68"/>
      <c r="K16" s="68"/>
      <c r="L16" s="68"/>
      <c r="M16" s="68"/>
      <c r="O16" s="137"/>
      <c r="P16" s="138"/>
      <c r="Q16" s="138"/>
      <c r="R16" s="138"/>
      <c r="S16" s="138"/>
      <c r="T16" s="138"/>
      <c r="U16" s="138"/>
      <c r="V16" s="138"/>
      <c r="W16" s="139"/>
      <c r="X16" s="20"/>
      <c r="Y16" s="20"/>
      <c r="Z16" s="20"/>
      <c r="AA16" s="20"/>
    </row>
    <row r="17" spans="1:29" x14ac:dyDescent="0.2">
      <c r="A17" s="25" t="s">
        <v>2</v>
      </c>
    </row>
    <row r="18" spans="1:29" ht="16" thickBot="1" x14ac:dyDescent="0.25">
      <c r="I18" s="34"/>
    </row>
    <row r="19" spans="1:29" ht="19" x14ac:dyDescent="0.25">
      <c r="A19" s="148" t="s">
        <v>126</v>
      </c>
      <c r="B19" s="148"/>
      <c r="C19" s="148"/>
      <c r="D19" s="148"/>
      <c r="F19" s="151">
        <v>5058354107</v>
      </c>
      <c r="G19" s="151"/>
      <c r="H19" s="151"/>
      <c r="J19" s="153" t="s">
        <v>127</v>
      </c>
      <c r="K19" s="148"/>
      <c r="L19" s="148"/>
      <c r="M19" s="148"/>
      <c r="O19" s="28" t="s">
        <v>10</v>
      </c>
      <c r="Q19" s="140" t="s">
        <v>18</v>
      </c>
      <c r="R19" s="141"/>
      <c r="S19" s="141"/>
      <c r="T19" s="141"/>
      <c r="U19" s="141"/>
      <c r="V19" s="142"/>
    </row>
    <row r="20" spans="1:29" x14ac:dyDescent="0.2">
      <c r="A20" s="149"/>
      <c r="B20" s="149"/>
      <c r="C20" s="149"/>
      <c r="D20" s="149"/>
      <c r="E20" s="34"/>
      <c r="F20" s="152"/>
      <c r="G20" s="152"/>
      <c r="H20" s="152"/>
      <c r="J20" s="149"/>
      <c r="K20" s="149"/>
      <c r="L20" s="149"/>
      <c r="M20" s="149"/>
      <c r="O20" s="168" t="s">
        <v>19</v>
      </c>
      <c r="P20" s="169"/>
      <c r="Q20" s="169"/>
      <c r="R20" s="169"/>
      <c r="S20" s="169"/>
      <c r="T20" s="169"/>
      <c r="U20" s="169"/>
      <c r="V20" s="169"/>
      <c r="W20" s="170"/>
      <c r="X20" s="145" t="s">
        <v>20</v>
      </c>
      <c r="Y20" s="146"/>
      <c r="Z20" s="145" t="s">
        <v>21</v>
      </c>
      <c r="AA20" s="146"/>
      <c r="AB20" s="38" t="s">
        <v>36</v>
      </c>
      <c r="AC20" s="38" t="s">
        <v>37</v>
      </c>
    </row>
    <row r="21" spans="1:29" x14ac:dyDescent="0.2">
      <c r="A21" s="25" t="s">
        <v>3</v>
      </c>
      <c r="D21" s="40"/>
      <c r="F21" s="40" t="s">
        <v>4</v>
      </c>
      <c r="G21" s="40"/>
      <c r="H21" s="40"/>
      <c r="J21" s="40" t="s">
        <v>5</v>
      </c>
      <c r="K21" s="40"/>
      <c r="L21" s="40"/>
      <c r="M21" s="40"/>
      <c r="O21" s="131"/>
      <c r="P21" s="132"/>
      <c r="Q21" s="132"/>
      <c r="R21" s="132"/>
      <c r="S21" s="132"/>
      <c r="T21" s="132"/>
      <c r="U21" s="132"/>
      <c r="V21" s="132"/>
      <c r="W21" s="133"/>
      <c r="X21" s="143"/>
      <c r="Y21" s="144"/>
      <c r="Z21" s="143"/>
      <c r="AA21" s="144"/>
      <c r="AB21" s="39"/>
      <c r="AC21" s="39"/>
    </row>
    <row r="22" spans="1:29" x14ac:dyDescent="0.2">
      <c r="D22" s="34"/>
      <c r="F22" s="34"/>
      <c r="G22" s="34"/>
      <c r="H22" s="34"/>
      <c r="J22" s="34"/>
      <c r="K22" s="34"/>
      <c r="L22" s="34"/>
      <c r="M22" s="34"/>
      <c r="O22" s="134"/>
      <c r="P22" s="135"/>
      <c r="Q22" s="135"/>
      <c r="R22" s="135"/>
      <c r="S22" s="135"/>
      <c r="T22" s="135"/>
      <c r="U22" s="135"/>
      <c r="V22" s="135"/>
      <c r="W22" s="136"/>
      <c r="X22" s="21"/>
      <c r="Y22" s="21"/>
      <c r="Z22" s="21"/>
      <c r="AA22" s="21"/>
      <c r="AB22" s="34"/>
      <c r="AC22" s="34"/>
    </row>
    <row r="23" spans="1:29" x14ac:dyDescent="0.2">
      <c r="A23" s="148" t="s">
        <v>129</v>
      </c>
      <c r="B23" s="148"/>
      <c r="C23" s="148"/>
      <c r="D23" s="148"/>
      <c r="F23" s="151">
        <v>5059108327</v>
      </c>
      <c r="G23" s="151"/>
      <c r="H23" s="151"/>
      <c r="J23" s="153" t="s">
        <v>128</v>
      </c>
      <c r="K23" s="148"/>
      <c r="L23" s="148"/>
      <c r="M23" s="148"/>
      <c r="O23" s="134"/>
      <c r="P23" s="135"/>
      <c r="Q23" s="135"/>
      <c r="R23" s="135"/>
      <c r="S23" s="135"/>
      <c r="T23" s="135"/>
      <c r="U23" s="135"/>
      <c r="V23" s="135"/>
      <c r="W23" s="136"/>
      <c r="X23" s="20"/>
      <c r="Y23" s="20"/>
      <c r="Z23" s="20"/>
      <c r="AA23" s="20"/>
    </row>
    <row r="24" spans="1:29" x14ac:dyDescent="0.2">
      <c r="A24" s="149"/>
      <c r="B24" s="149"/>
      <c r="C24" s="149"/>
      <c r="D24" s="149"/>
      <c r="F24" s="152"/>
      <c r="G24" s="152"/>
      <c r="H24" s="152"/>
      <c r="J24" s="149"/>
      <c r="K24" s="149"/>
      <c r="L24" s="149"/>
      <c r="M24" s="149"/>
      <c r="O24" s="134"/>
      <c r="P24" s="135"/>
      <c r="Q24" s="135"/>
      <c r="R24" s="135"/>
      <c r="S24" s="135"/>
      <c r="T24" s="135"/>
      <c r="U24" s="135"/>
      <c r="V24" s="135"/>
      <c r="W24" s="136"/>
      <c r="X24" s="20"/>
      <c r="Y24" s="20"/>
      <c r="Z24" s="20"/>
      <c r="AA24" s="20"/>
    </row>
    <row r="25" spans="1:29" x14ac:dyDescent="0.2">
      <c r="A25" s="40" t="s">
        <v>6</v>
      </c>
      <c r="B25" s="40"/>
      <c r="C25" s="40"/>
      <c r="D25" s="40"/>
      <c r="F25" s="40" t="s">
        <v>4</v>
      </c>
      <c r="G25" s="40"/>
      <c r="H25" s="40"/>
      <c r="J25" s="40" t="s">
        <v>5</v>
      </c>
      <c r="K25" s="40"/>
      <c r="L25" s="40"/>
      <c r="M25" s="40"/>
      <c r="O25" s="137"/>
      <c r="P25" s="138"/>
      <c r="Q25" s="138"/>
      <c r="R25" s="138"/>
      <c r="S25" s="138"/>
      <c r="T25" s="138"/>
      <c r="U25" s="138"/>
      <c r="V25" s="138"/>
      <c r="W25" s="139"/>
      <c r="X25" s="20"/>
      <c r="Y25" s="20"/>
      <c r="Z25" s="20"/>
      <c r="AA25" s="20"/>
    </row>
    <row r="26" spans="1:29" ht="6.75" customHeight="1" thickBot="1" x14ac:dyDescent="0.25"/>
    <row r="27" spans="1:29" ht="20" thickBot="1" x14ac:dyDescent="0.3">
      <c r="A27" s="127" t="s">
        <v>81</v>
      </c>
      <c r="B27" s="128"/>
      <c r="C27" s="128"/>
      <c r="D27" s="128"/>
      <c r="E27" s="128"/>
      <c r="F27" s="128"/>
      <c r="G27" s="128"/>
      <c r="H27" s="128"/>
      <c r="I27" s="128"/>
      <c r="J27" s="128"/>
      <c r="K27" s="128"/>
      <c r="L27" s="128"/>
      <c r="M27" s="129"/>
      <c r="O27" s="28"/>
      <c r="Q27" s="37"/>
      <c r="R27" s="37"/>
      <c r="S27" s="37"/>
      <c r="T27" s="37"/>
      <c r="U27" s="37"/>
      <c r="V27" s="37"/>
    </row>
    <row r="28" spans="1:29" ht="22.5" customHeight="1" x14ac:dyDescent="0.25">
      <c r="A28" s="47"/>
      <c r="B28" s="52" t="s">
        <v>47</v>
      </c>
      <c r="C28" s="53"/>
      <c r="D28" s="54">
        <v>15</v>
      </c>
      <c r="E28" s="53"/>
      <c r="F28" s="56"/>
      <c r="G28" s="53" t="s">
        <v>48</v>
      </c>
      <c r="H28" s="54">
        <v>45</v>
      </c>
      <c r="I28" s="53"/>
      <c r="J28" s="53"/>
      <c r="K28" s="55" t="s">
        <v>49</v>
      </c>
      <c r="L28" s="54">
        <v>20</v>
      </c>
      <c r="M28" s="57"/>
      <c r="O28" s="28"/>
      <c r="Q28" s="37"/>
      <c r="R28" s="37"/>
      <c r="S28" s="37"/>
      <c r="T28" s="37"/>
      <c r="U28" s="37"/>
      <c r="V28" s="37"/>
    </row>
    <row r="29" spans="1:29" ht="8.25" customHeight="1" thickBot="1" x14ac:dyDescent="0.25">
      <c r="A29" s="32"/>
      <c r="B29" s="58"/>
      <c r="C29" s="58"/>
      <c r="D29" s="58"/>
      <c r="E29" s="58"/>
      <c r="F29" s="58"/>
      <c r="G29" s="58"/>
      <c r="H29" s="58"/>
      <c r="I29" s="58"/>
      <c r="J29" s="58"/>
      <c r="K29" s="58"/>
      <c r="L29" s="58"/>
      <c r="M29" s="33"/>
      <c r="O29" s="168" t="s">
        <v>19</v>
      </c>
      <c r="P29" s="169"/>
      <c r="Q29" s="169"/>
      <c r="R29" s="169"/>
      <c r="S29" s="169"/>
      <c r="T29" s="169"/>
      <c r="U29" s="169"/>
      <c r="V29" s="169"/>
      <c r="W29" s="170"/>
      <c r="X29" s="145" t="s">
        <v>20</v>
      </c>
      <c r="Y29" s="146"/>
      <c r="Z29" s="145" t="s">
        <v>21</v>
      </c>
      <c r="AA29" s="146"/>
      <c r="AB29" s="38" t="s">
        <v>36</v>
      </c>
      <c r="AC29" s="38" t="s">
        <v>37</v>
      </c>
    </row>
    <row r="30" spans="1:29" ht="6.75" customHeight="1" x14ac:dyDescent="0.2"/>
    <row r="31" spans="1:29" x14ac:dyDescent="0.2">
      <c r="A31" s="41" t="s">
        <v>50</v>
      </c>
      <c r="O31" s="168" t="s">
        <v>19</v>
      </c>
      <c r="P31" s="169"/>
      <c r="Q31" s="169"/>
      <c r="R31" s="169"/>
      <c r="S31" s="169"/>
      <c r="T31" s="169"/>
      <c r="U31" s="169"/>
      <c r="V31" s="169"/>
      <c r="W31" s="170"/>
      <c r="X31" s="145" t="s">
        <v>20</v>
      </c>
      <c r="Y31" s="146"/>
      <c r="Z31" s="145" t="s">
        <v>21</v>
      </c>
      <c r="AA31" s="146"/>
      <c r="AB31" s="38" t="s">
        <v>36</v>
      </c>
      <c r="AC31" s="38" t="s">
        <v>37</v>
      </c>
    </row>
    <row r="32" spans="1:29" x14ac:dyDescent="0.2">
      <c r="A32" s="25" t="s">
        <v>8</v>
      </c>
      <c r="O32" s="134"/>
      <c r="P32" s="135"/>
      <c r="Q32" s="135"/>
      <c r="R32" s="135"/>
      <c r="S32" s="135"/>
      <c r="T32" s="135"/>
      <c r="U32" s="135"/>
      <c r="V32" s="135"/>
      <c r="W32" s="136"/>
      <c r="X32" s="20"/>
      <c r="Y32" s="20"/>
      <c r="Z32" s="20"/>
      <c r="AA32" s="20"/>
    </row>
    <row r="33" spans="1:29" x14ac:dyDescent="0.2">
      <c r="A33" s="62"/>
      <c r="B33" s="62"/>
      <c r="C33" s="62"/>
      <c r="D33" s="62"/>
      <c r="E33" s="62"/>
      <c r="F33" s="62"/>
      <c r="G33" s="62"/>
      <c r="H33" s="62"/>
      <c r="I33" s="62"/>
      <c r="J33" s="62"/>
      <c r="K33" s="62"/>
      <c r="L33" s="62"/>
      <c r="O33" s="134"/>
      <c r="P33" s="135"/>
      <c r="Q33" s="135"/>
      <c r="R33" s="135"/>
      <c r="S33" s="135"/>
      <c r="T33" s="135"/>
      <c r="U33" s="135"/>
      <c r="V33" s="135"/>
      <c r="W33" s="136"/>
      <c r="X33" s="20"/>
      <c r="Y33" s="20"/>
      <c r="Z33" s="20"/>
      <c r="AA33" s="20"/>
    </row>
    <row r="34" spans="1:29" ht="12" customHeight="1" x14ac:dyDescent="0.2">
      <c r="A34" s="62"/>
      <c r="B34" s="62"/>
      <c r="C34" s="62"/>
      <c r="D34" s="62"/>
      <c r="E34" s="62"/>
      <c r="F34" s="62"/>
      <c r="G34" s="62"/>
      <c r="H34" s="62"/>
      <c r="I34" s="62"/>
      <c r="J34" s="62"/>
      <c r="K34" s="62"/>
      <c r="L34" s="62"/>
      <c r="O34" s="137"/>
      <c r="P34" s="138"/>
      <c r="Q34" s="138"/>
      <c r="R34" s="138"/>
      <c r="S34" s="138"/>
      <c r="T34" s="138"/>
      <c r="U34" s="138"/>
      <c r="V34" s="138"/>
      <c r="W34" s="139"/>
      <c r="X34" s="20"/>
      <c r="Y34" s="20"/>
      <c r="Z34" s="20"/>
      <c r="AA34" s="20"/>
    </row>
    <row r="35" spans="1:29" ht="15" customHeight="1" thickBot="1" x14ac:dyDescent="0.25"/>
    <row r="36" spans="1:29" ht="15" customHeight="1" x14ac:dyDescent="0.25">
      <c r="O36" s="28" t="s">
        <v>10</v>
      </c>
      <c r="Q36" s="140" t="s">
        <v>18</v>
      </c>
      <c r="R36" s="141"/>
      <c r="S36" s="141"/>
      <c r="T36" s="141"/>
      <c r="U36" s="141"/>
      <c r="V36" s="142"/>
    </row>
    <row r="37" spans="1:29" ht="15" customHeight="1" x14ac:dyDescent="0.2">
      <c r="A37" s="85" t="s">
        <v>78</v>
      </c>
      <c r="B37" s="84"/>
      <c r="C37" s="84"/>
      <c r="D37" s="84"/>
      <c r="E37" s="84"/>
      <c r="F37" s="84"/>
      <c r="G37" s="84"/>
      <c r="H37" s="84"/>
      <c r="I37" s="84"/>
      <c r="J37" s="84"/>
    </row>
    <row r="38" spans="1:29" x14ac:dyDescent="0.2">
      <c r="A38" s="86" t="s">
        <v>80</v>
      </c>
      <c r="B38" s="84"/>
      <c r="C38" s="84"/>
      <c r="D38" s="84"/>
      <c r="E38" s="84"/>
      <c r="F38" s="84"/>
      <c r="G38" s="84"/>
      <c r="H38" s="84"/>
      <c r="I38" s="84"/>
      <c r="J38" s="84"/>
    </row>
    <row r="39" spans="1:29" x14ac:dyDescent="0.2">
      <c r="A39" s="42" t="s">
        <v>79</v>
      </c>
      <c r="O39" s="134"/>
      <c r="P39" s="135"/>
      <c r="Q39" s="135"/>
      <c r="R39" s="135"/>
      <c r="S39" s="135"/>
      <c r="T39" s="135"/>
      <c r="U39" s="135"/>
      <c r="V39" s="135"/>
      <c r="W39" s="136"/>
      <c r="X39" s="20"/>
      <c r="Y39" s="20"/>
      <c r="Z39" s="20"/>
      <c r="AA39" s="20"/>
    </row>
    <row r="40" spans="1:29" ht="66.75" customHeight="1" x14ac:dyDescent="0.2">
      <c r="A40" s="163" t="s">
        <v>130</v>
      </c>
      <c r="B40" s="164"/>
      <c r="C40" s="164"/>
      <c r="D40" s="164"/>
      <c r="E40" s="164"/>
      <c r="F40" s="164"/>
      <c r="G40" s="164"/>
      <c r="H40" s="164"/>
      <c r="I40" s="164"/>
      <c r="J40" s="164"/>
      <c r="K40" s="164"/>
      <c r="L40" s="164"/>
      <c r="M40" s="165"/>
      <c r="O40" s="134"/>
      <c r="P40" s="135"/>
      <c r="Q40" s="135"/>
      <c r="R40" s="135"/>
      <c r="S40" s="135"/>
      <c r="T40" s="135"/>
      <c r="U40" s="135"/>
      <c r="V40" s="135"/>
      <c r="W40" s="136"/>
      <c r="X40" s="20"/>
      <c r="Y40" s="20"/>
      <c r="Z40" s="20"/>
      <c r="AA40" s="20"/>
    </row>
    <row r="41" spans="1:29" x14ac:dyDescent="0.2">
      <c r="A41" s="25" t="s">
        <v>44</v>
      </c>
      <c r="O41" s="137"/>
      <c r="P41" s="138"/>
      <c r="Q41" s="138"/>
      <c r="R41" s="138"/>
      <c r="S41" s="138"/>
      <c r="T41" s="138"/>
      <c r="U41" s="138"/>
      <c r="V41" s="138"/>
      <c r="W41" s="139"/>
      <c r="X41" s="20"/>
      <c r="Y41" s="20"/>
      <c r="Z41" s="20"/>
      <c r="AA41" s="20"/>
    </row>
    <row r="42" spans="1:29" ht="16" thickBot="1" x14ac:dyDescent="0.25"/>
    <row r="43" spans="1:29" ht="19" x14ac:dyDescent="0.25">
      <c r="O43" s="28" t="s">
        <v>10</v>
      </c>
      <c r="Q43" s="140" t="s">
        <v>18</v>
      </c>
      <c r="R43" s="141"/>
      <c r="S43" s="141"/>
      <c r="T43" s="141"/>
      <c r="U43" s="141"/>
      <c r="V43" s="142"/>
    </row>
    <row r="44" spans="1:29" ht="19" x14ac:dyDescent="0.25">
      <c r="A44" s="43" t="s">
        <v>58</v>
      </c>
      <c r="O44" s="168" t="s">
        <v>19</v>
      </c>
      <c r="P44" s="169"/>
      <c r="Q44" s="169"/>
      <c r="R44" s="169"/>
      <c r="S44" s="169"/>
      <c r="T44" s="169"/>
      <c r="U44" s="169"/>
      <c r="V44" s="169"/>
      <c r="W44" s="170"/>
      <c r="X44" s="145" t="s">
        <v>20</v>
      </c>
      <c r="Y44" s="146"/>
      <c r="Z44" s="145" t="s">
        <v>21</v>
      </c>
      <c r="AA44" s="146"/>
      <c r="AB44" s="38" t="s">
        <v>36</v>
      </c>
      <c r="AC44" s="38" t="s">
        <v>37</v>
      </c>
    </row>
    <row r="45" spans="1:29" x14ac:dyDescent="0.2">
      <c r="A45" s="154" t="s">
        <v>131</v>
      </c>
      <c r="B45" s="155"/>
      <c r="C45" s="155"/>
      <c r="D45" s="155"/>
      <c r="E45" s="155"/>
      <c r="F45" s="155"/>
      <c r="G45" s="155"/>
      <c r="H45" s="155"/>
      <c r="I45" s="155"/>
      <c r="J45" s="155"/>
      <c r="K45" s="155"/>
      <c r="L45" s="155"/>
      <c r="M45" s="156"/>
      <c r="O45" s="131"/>
      <c r="P45" s="132"/>
      <c r="Q45" s="132"/>
      <c r="R45" s="132"/>
      <c r="S45" s="132"/>
      <c r="T45" s="132"/>
      <c r="U45" s="132"/>
      <c r="V45" s="132"/>
      <c r="W45" s="133"/>
      <c r="X45" s="143"/>
      <c r="Y45" s="144"/>
      <c r="Z45" s="143"/>
      <c r="AA45" s="144"/>
      <c r="AB45" s="39"/>
      <c r="AC45" s="39"/>
    </row>
    <row r="46" spans="1:29" x14ac:dyDescent="0.2">
      <c r="A46" s="157"/>
      <c r="B46" s="158"/>
      <c r="C46" s="158"/>
      <c r="D46" s="158"/>
      <c r="E46" s="158"/>
      <c r="F46" s="158"/>
      <c r="G46" s="158"/>
      <c r="H46" s="158"/>
      <c r="I46" s="158"/>
      <c r="J46" s="158"/>
      <c r="K46" s="158"/>
      <c r="L46" s="158"/>
      <c r="M46" s="159"/>
      <c r="O46" s="134"/>
      <c r="P46" s="135"/>
      <c r="Q46" s="135"/>
      <c r="R46" s="135"/>
      <c r="S46" s="135"/>
      <c r="T46" s="135"/>
      <c r="U46" s="135"/>
      <c r="V46" s="135"/>
      <c r="W46" s="136"/>
      <c r="X46" s="20"/>
      <c r="Y46" s="20"/>
      <c r="Z46" s="20"/>
      <c r="AA46" s="20"/>
    </row>
    <row r="47" spans="1:29" x14ac:dyDescent="0.2">
      <c r="A47" s="157"/>
      <c r="B47" s="158"/>
      <c r="C47" s="158"/>
      <c r="D47" s="158"/>
      <c r="E47" s="158"/>
      <c r="F47" s="158"/>
      <c r="G47" s="158"/>
      <c r="H47" s="158"/>
      <c r="I47" s="158"/>
      <c r="J47" s="158"/>
      <c r="K47" s="158"/>
      <c r="L47" s="158"/>
      <c r="M47" s="159"/>
      <c r="O47" s="134"/>
      <c r="P47" s="135"/>
      <c r="Q47" s="135"/>
      <c r="R47" s="135"/>
      <c r="S47" s="135"/>
      <c r="T47" s="135"/>
      <c r="U47" s="135"/>
      <c r="V47" s="135"/>
      <c r="W47" s="136"/>
      <c r="X47" s="20"/>
      <c r="Y47" s="20"/>
      <c r="Z47" s="20"/>
      <c r="AA47" s="20"/>
    </row>
    <row r="48" spans="1:29" ht="16" thickBot="1" x14ac:dyDescent="0.25">
      <c r="A48" s="157"/>
      <c r="B48" s="158"/>
      <c r="C48" s="158"/>
      <c r="D48" s="158"/>
      <c r="E48" s="158"/>
      <c r="F48" s="158"/>
      <c r="G48" s="158"/>
      <c r="H48" s="158"/>
      <c r="I48" s="158"/>
      <c r="J48" s="158"/>
      <c r="K48" s="158"/>
      <c r="L48" s="158"/>
      <c r="M48" s="159"/>
      <c r="O48" s="137"/>
      <c r="P48" s="138"/>
      <c r="Q48" s="138"/>
      <c r="R48" s="138"/>
      <c r="S48" s="138"/>
      <c r="T48" s="138"/>
      <c r="U48" s="138"/>
      <c r="V48" s="138"/>
      <c r="W48" s="139"/>
      <c r="X48" s="20"/>
      <c r="Y48" s="20"/>
      <c r="Z48" s="20"/>
      <c r="AA48" s="20"/>
    </row>
    <row r="49" spans="1:29" ht="19" x14ac:dyDescent="0.25">
      <c r="A49" s="157"/>
      <c r="B49" s="158"/>
      <c r="C49" s="158"/>
      <c r="D49" s="158"/>
      <c r="E49" s="158"/>
      <c r="F49" s="158"/>
      <c r="G49" s="158"/>
      <c r="H49" s="158"/>
      <c r="I49" s="158"/>
      <c r="J49" s="158"/>
      <c r="K49" s="158"/>
      <c r="L49" s="158"/>
      <c r="M49" s="159"/>
      <c r="O49" s="28" t="s">
        <v>10</v>
      </c>
      <c r="Q49" s="140" t="s">
        <v>18</v>
      </c>
      <c r="R49" s="141"/>
      <c r="S49" s="141"/>
      <c r="T49" s="141"/>
      <c r="U49" s="141"/>
      <c r="V49" s="142"/>
    </row>
    <row r="50" spans="1:29" x14ac:dyDescent="0.2">
      <c r="A50" s="157"/>
      <c r="B50" s="158"/>
      <c r="C50" s="158"/>
      <c r="D50" s="158"/>
      <c r="E50" s="158"/>
      <c r="F50" s="158"/>
      <c r="G50" s="158"/>
      <c r="H50" s="158"/>
      <c r="I50" s="158"/>
      <c r="J50" s="158"/>
      <c r="K50" s="158"/>
      <c r="L50" s="158"/>
      <c r="M50" s="159"/>
      <c r="O50" s="168" t="s">
        <v>19</v>
      </c>
      <c r="P50" s="169"/>
      <c r="Q50" s="169"/>
      <c r="R50" s="169"/>
      <c r="S50" s="169"/>
      <c r="T50" s="169"/>
      <c r="U50" s="169"/>
      <c r="V50" s="169"/>
      <c r="W50" s="170"/>
      <c r="X50" s="145" t="s">
        <v>20</v>
      </c>
      <c r="Y50" s="146"/>
      <c r="Z50" s="145" t="s">
        <v>21</v>
      </c>
      <c r="AA50" s="146"/>
      <c r="AB50" s="38" t="s">
        <v>36</v>
      </c>
      <c r="AC50" s="38" t="s">
        <v>37</v>
      </c>
    </row>
    <row r="51" spans="1:29" x14ac:dyDescent="0.2">
      <c r="A51" s="160"/>
      <c r="B51" s="161"/>
      <c r="C51" s="161"/>
      <c r="D51" s="161"/>
      <c r="E51" s="161"/>
      <c r="F51" s="161"/>
      <c r="G51" s="161"/>
      <c r="H51" s="161"/>
      <c r="I51" s="161"/>
      <c r="J51" s="161"/>
      <c r="K51" s="161"/>
      <c r="L51" s="161"/>
      <c r="M51" s="162"/>
      <c r="O51" s="131"/>
      <c r="P51" s="132"/>
      <c r="Q51" s="132"/>
      <c r="R51" s="132"/>
      <c r="S51" s="132"/>
      <c r="T51" s="132"/>
      <c r="U51" s="132"/>
      <c r="V51" s="132"/>
      <c r="W51" s="133"/>
      <c r="X51" s="143"/>
      <c r="Y51" s="144"/>
      <c r="Z51" s="143"/>
      <c r="AA51" s="144"/>
      <c r="AB51" s="39"/>
      <c r="AC51" s="39"/>
    </row>
    <row r="52" spans="1:29" s="63" customFormat="1" ht="7.5" customHeight="1" x14ac:dyDescent="0.2">
      <c r="A52" s="64"/>
      <c r="B52" s="64"/>
      <c r="C52" s="64"/>
      <c r="D52" s="64"/>
      <c r="E52" s="64"/>
      <c r="F52" s="64"/>
      <c r="G52" s="64"/>
      <c r="H52" s="64"/>
      <c r="I52" s="64"/>
      <c r="J52" s="64"/>
      <c r="K52" s="64"/>
      <c r="L52" s="64"/>
      <c r="M52" s="64"/>
      <c r="O52" s="134"/>
      <c r="P52" s="135"/>
      <c r="Q52" s="135"/>
      <c r="R52" s="135"/>
      <c r="S52" s="135"/>
      <c r="T52" s="135"/>
      <c r="U52" s="135"/>
      <c r="V52" s="135"/>
      <c r="W52" s="136"/>
      <c r="X52" s="65"/>
      <c r="Y52" s="65"/>
      <c r="Z52" s="65"/>
      <c r="AA52" s="65"/>
      <c r="AB52" s="66"/>
      <c r="AC52" s="66"/>
    </row>
    <row r="53" spans="1:29" ht="19" x14ac:dyDescent="0.25">
      <c r="A53" s="43" t="s">
        <v>57</v>
      </c>
      <c r="O53" s="134"/>
      <c r="P53" s="135"/>
      <c r="Q53" s="135"/>
      <c r="R53" s="135"/>
      <c r="S53" s="135"/>
      <c r="T53" s="135"/>
      <c r="U53" s="135"/>
      <c r="V53" s="135"/>
      <c r="W53" s="136"/>
      <c r="X53" s="20"/>
      <c r="Y53" s="20"/>
      <c r="Z53" s="20"/>
      <c r="AA53" s="20"/>
    </row>
    <row r="54" spans="1:29" x14ac:dyDescent="0.2">
      <c r="A54" s="154"/>
      <c r="B54" s="155"/>
      <c r="C54" s="155"/>
      <c r="D54" s="155"/>
      <c r="E54" s="155"/>
      <c r="F54" s="155"/>
      <c r="G54" s="155"/>
      <c r="H54" s="155"/>
      <c r="I54" s="155"/>
      <c r="J54" s="155"/>
      <c r="K54" s="155"/>
      <c r="L54" s="155"/>
      <c r="M54" s="156"/>
      <c r="O54" s="134"/>
      <c r="P54" s="135"/>
      <c r="Q54" s="135"/>
      <c r="R54" s="135"/>
      <c r="S54" s="135"/>
      <c r="T54" s="135"/>
      <c r="U54" s="135"/>
      <c r="V54" s="135"/>
      <c r="W54" s="136"/>
      <c r="X54" s="20"/>
      <c r="Y54" s="20"/>
      <c r="Z54" s="20"/>
      <c r="AA54" s="20"/>
    </row>
    <row r="55" spans="1:29" x14ac:dyDescent="0.2">
      <c r="A55" s="157"/>
      <c r="B55" s="158"/>
      <c r="C55" s="158"/>
      <c r="D55" s="158"/>
      <c r="E55" s="158"/>
      <c r="F55" s="158"/>
      <c r="G55" s="158"/>
      <c r="H55" s="158"/>
      <c r="I55" s="158"/>
      <c r="J55" s="158"/>
      <c r="K55" s="158"/>
      <c r="L55" s="158"/>
      <c r="M55" s="159"/>
      <c r="O55" s="134"/>
      <c r="P55" s="135"/>
      <c r="Q55" s="135"/>
      <c r="R55" s="135"/>
      <c r="S55" s="135"/>
      <c r="T55" s="135"/>
      <c r="U55" s="135"/>
      <c r="V55" s="135"/>
      <c r="W55" s="136"/>
      <c r="X55" s="20"/>
      <c r="Y55" s="20"/>
      <c r="Z55" s="20"/>
      <c r="AA55" s="20"/>
    </row>
    <row r="56" spans="1:29" x14ac:dyDescent="0.2">
      <c r="A56" s="157"/>
      <c r="B56" s="158"/>
      <c r="C56" s="158"/>
      <c r="D56" s="158"/>
      <c r="E56" s="158"/>
      <c r="F56" s="158"/>
      <c r="G56" s="158"/>
      <c r="H56" s="158"/>
      <c r="I56" s="158"/>
      <c r="J56" s="158"/>
      <c r="K56" s="158"/>
      <c r="L56" s="158"/>
      <c r="M56" s="159"/>
      <c r="O56" s="134"/>
      <c r="P56" s="135"/>
      <c r="Q56" s="135"/>
      <c r="R56" s="135"/>
      <c r="S56" s="135"/>
      <c r="T56" s="135"/>
      <c r="U56" s="135"/>
      <c r="V56" s="135"/>
      <c r="W56" s="136"/>
      <c r="X56" s="20"/>
      <c r="Y56" s="20"/>
      <c r="Z56" s="20"/>
      <c r="AA56" s="20"/>
    </row>
    <row r="57" spans="1:29" x14ac:dyDescent="0.2">
      <c r="A57" s="157"/>
      <c r="B57" s="158"/>
      <c r="C57" s="158"/>
      <c r="D57" s="158"/>
      <c r="E57" s="158"/>
      <c r="F57" s="158"/>
      <c r="G57" s="158"/>
      <c r="H57" s="158"/>
      <c r="I57" s="158"/>
      <c r="J57" s="158"/>
      <c r="K57" s="158"/>
      <c r="L57" s="158"/>
      <c r="M57" s="159"/>
      <c r="O57" s="134"/>
      <c r="P57" s="135"/>
      <c r="Q57" s="135"/>
      <c r="R57" s="135"/>
      <c r="S57" s="135"/>
      <c r="T57" s="135"/>
      <c r="U57" s="135"/>
      <c r="V57" s="135"/>
      <c r="W57" s="136"/>
      <c r="X57" s="20"/>
      <c r="Y57" s="20"/>
      <c r="Z57" s="20"/>
      <c r="AA57" s="20"/>
    </row>
    <row r="58" spans="1:29" x14ac:dyDescent="0.2">
      <c r="A58" s="160"/>
      <c r="B58" s="161"/>
      <c r="C58" s="161"/>
      <c r="D58" s="161"/>
      <c r="E58" s="161"/>
      <c r="F58" s="161"/>
      <c r="G58" s="161"/>
      <c r="H58" s="161"/>
      <c r="I58" s="161"/>
      <c r="J58" s="161"/>
      <c r="K58" s="161"/>
      <c r="L58" s="161"/>
      <c r="M58" s="162"/>
      <c r="O58" s="134"/>
      <c r="P58" s="135"/>
      <c r="Q58" s="135"/>
      <c r="R58" s="135"/>
      <c r="S58" s="135"/>
      <c r="T58" s="135"/>
      <c r="U58" s="135"/>
      <c r="V58" s="135"/>
      <c r="W58" s="136"/>
      <c r="X58" s="20"/>
      <c r="Y58" s="20"/>
      <c r="Z58" s="20"/>
      <c r="AA58" s="20"/>
    </row>
    <row r="59" spans="1:29" s="63" customFormat="1" ht="6" customHeight="1" x14ac:dyDescent="0.2">
      <c r="A59" s="66"/>
      <c r="B59" s="66"/>
      <c r="C59" s="66"/>
      <c r="D59" s="66"/>
      <c r="E59" s="66"/>
      <c r="F59" s="66"/>
      <c r="G59" s="66"/>
      <c r="H59" s="66"/>
      <c r="I59" s="66"/>
      <c r="J59" s="66"/>
      <c r="K59" s="66"/>
      <c r="L59" s="66"/>
      <c r="M59" s="66"/>
      <c r="O59" s="134"/>
      <c r="P59" s="135"/>
      <c r="Q59" s="135"/>
      <c r="R59" s="135"/>
      <c r="S59" s="135"/>
      <c r="T59" s="135"/>
      <c r="U59" s="135"/>
      <c r="V59" s="135"/>
      <c r="W59" s="136"/>
      <c r="X59" s="67"/>
      <c r="Y59" s="67"/>
      <c r="Z59" s="67"/>
      <c r="AA59" s="67"/>
    </row>
    <row r="60" spans="1:29" ht="19" x14ac:dyDescent="0.25">
      <c r="A60" s="43" t="s">
        <v>59</v>
      </c>
      <c r="O60" s="134"/>
      <c r="P60" s="135"/>
      <c r="Q60" s="135"/>
      <c r="R60" s="135"/>
      <c r="S60" s="135"/>
      <c r="T60" s="135"/>
      <c r="U60" s="135"/>
      <c r="V60" s="135"/>
      <c r="W60" s="136"/>
      <c r="X60" s="20"/>
      <c r="Y60" s="20"/>
      <c r="Z60" s="20"/>
      <c r="AA60" s="20"/>
    </row>
    <row r="61" spans="1:29" x14ac:dyDescent="0.2">
      <c r="A61" s="154"/>
      <c r="B61" s="155"/>
      <c r="C61" s="155"/>
      <c r="D61" s="155"/>
      <c r="E61" s="155"/>
      <c r="F61" s="155"/>
      <c r="G61" s="155"/>
      <c r="H61" s="155"/>
      <c r="I61" s="155"/>
      <c r="J61" s="155"/>
      <c r="K61" s="155"/>
      <c r="L61" s="155"/>
      <c r="M61" s="156"/>
      <c r="O61" s="134"/>
      <c r="P61" s="135"/>
      <c r="Q61" s="135"/>
      <c r="R61" s="135"/>
      <c r="S61" s="135"/>
      <c r="T61" s="135"/>
      <c r="U61" s="135"/>
      <c r="V61" s="135"/>
      <c r="W61" s="136"/>
      <c r="X61" s="20"/>
      <c r="Y61" s="20"/>
      <c r="Z61" s="20"/>
      <c r="AA61" s="20"/>
    </row>
    <row r="62" spans="1:29" x14ac:dyDescent="0.2">
      <c r="A62" s="157"/>
      <c r="B62" s="158"/>
      <c r="C62" s="158"/>
      <c r="D62" s="158"/>
      <c r="E62" s="158"/>
      <c r="F62" s="158"/>
      <c r="G62" s="158"/>
      <c r="H62" s="158"/>
      <c r="I62" s="158"/>
      <c r="J62" s="158"/>
      <c r="K62" s="158"/>
      <c r="L62" s="158"/>
      <c r="M62" s="159"/>
      <c r="O62" s="134"/>
      <c r="P62" s="135"/>
      <c r="Q62" s="135"/>
      <c r="R62" s="135"/>
      <c r="S62" s="135"/>
      <c r="T62" s="135"/>
      <c r="U62" s="135"/>
      <c r="V62" s="135"/>
      <c r="W62" s="136"/>
      <c r="X62" s="20"/>
      <c r="Y62" s="20"/>
      <c r="Z62" s="20"/>
      <c r="AA62" s="20"/>
    </row>
    <row r="63" spans="1:29" x14ac:dyDescent="0.2">
      <c r="A63" s="160"/>
      <c r="B63" s="161"/>
      <c r="C63" s="161"/>
      <c r="D63" s="161"/>
      <c r="E63" s="161"/>
      <c r="F63" s="161"/>
      <c r="G63" s="161"/>
      <c r="H63" s="161"/>
      <c r="I63" s="161"/>
      <c r="J63" s="161"/>
      <c r="K63" s="161"/>
      <c r="L63" s="161"/>
      <c r="M63" s="162"/>
      <c r="O63" s="134"/>
      <c r="P63" s="135"/>
      <c r="Q63" s="135"/>
      <c r="R63" s="135"/>
      <c r="S63" s="135"/>
      <c r="T63" s="135"/>
      <c r="U63" s="135"/>
      <c r="V63" s="135"/>
      <c r="W63" s="136"/>
      <c r="X63" s="20"/>
      <c r="Y63" s="20"/>
      <c r="Z63" s="20"/>
      <c r="AA63" s="20"/>
    </row>
    <row r="64" spans="1:29" x14ac:dyDescent="0.2">
      <c r="O64" s="134"/>
      <c r="P64" s="135"/>
      <c r="Q64" s="135"/>
      <c r="R64" s="135"/>
      <c r="S64" s="135"/>
      <c r="T64" s="135"/>
      <c r="U64" s="135"/>
      <c r="V64" s="135"/>
      <c r="W64" s="136"/>
      <c r="X64" s="20"/>
      <c r="Y64" s="20"/>
      <c r="Z64" s="20"/>
      <c r="AA64" s="20"/>
    </row>
    <row r="65" spans="2:29" ht="19" x14ac:dyDescent="0.25">
      <c r="B65" s="43" t="s">
        <v>9</v>
      </c>
      <c r="H65" s="147">
        <f>'Detail (required) '!G75</f>
        <v>1320</v>
      </c>
      <c r="I65" s="147"/>
      <c r="J65" s="147"/>
      <c r="O65" s="134"/>
      <c r="P65" s="135"/>
      <c r="Q65" s="135"/>
      <c r="R65" s="135"/>
      <c r="S65" s="135"/>
      <c r="T65" s="135"/>
      <c r="U65" s="135"/>
      <c r="V65" s="135"/>
      <c r="W65" s="136"/>
      <c r="X65" s="20"/>
      <c r="Y65" s="20"/>
      <c r="Z65" s="20"/>
      <c r="AA65" s="20"/>
    </row>
    <row r="66" spans="2:29" x14ac:dyDescent="0.2">
      <c r="O66" s="137"/>
      <c r="P66" s="138"/>
      <c r="Q66" s="138"/>
      <c r="R66" s="138"/>
      <c r="S66" s="138"/>
      <c r="T66" s="138"/>
      <c r="U66" s="138"/>
      <c r="V66" s="138"/>
      <c r="W66" s="139"/>
      <c r="X66" s="20"/>
      <c r="Y66" s="20"/>
      <c r="Z66" s="20"/>
      <c r="AA66" s="20"/>
    </row>
    <row r="67" spans="2:29" ht="16" thickBot="1" x14ac:dyDescent="0.25">
      <c r="B67" s="44" t="s">
        <v>45</v>
      </c>
      <c r="C67" s="44"/>
      <c r="D67" s="44"/>
      <c r="E67" s="44"/>
      <c r="F67" s="44"/>
      <c r="G67" s="44"/>
      <c r="H67" s="44"/>
      <c r="I67" s="44"/>
      <c r="J67" s="44"/>
      <c r="K67" s="44"/>
      <c r="L67" s="44"/>
      <c r="M67" s="44"/>
    </row>
    <row r="68" spans="2:29" ht="19" x14ac:dyDescent="0.25">
      <c r="B68" s="44" t="s">
        <v>61</v>
      </c>
      <c r="C68" s="44"/>
      <c r="D68" s="44"/>
      <c r="E68" s="44"/>
      <c r="F68" s="44"/>
      <c r="G68" s="44"/>
      <c r="H68" s="44"/>
      <c r="I68" s="44"/>
      <c r="J68" s="44"/>
      <c r="K68" s="44"/>
      <c r="L68" s="44"/>
      <c r="M68" s="44"/>
      <c r="O68" s="28" t="s">
        <v>10</v>
      </c>
      <c r="Q68" s="140" t="s">
        <v>18</v>
      </c>
      <c r="R68" s="141"/>
      <c r="S68" s="141"/>
      <c r="T68" s="141"/>
      <c r="U68" s="141"/>
      <c r="V68" s="142"/>
    </row>
    <row r="69" spans="2:29" x14ac:dyDescent="0.2">
      <c r="O69" s="168" t="s">
        <v>19</v>
      </c>
      <c r="P69" s="169"/>
      <c r="Q69" s="169"/>
      <c r="R69" s="169"/>
      <c r="S69" s="169"/>
      <c r="T69" s="169"/>
      <c r="U69" s="169"/>
      <c r="V69" s="169"/>
      <c r="W69" s="170"/>
      <c r="X69" s="145" t="s">
        <v>20</v>
      </c>
      <c r="Y69" s="146"/>
      <c r="Z69" s="145" t="s">
        <v>21</v>
      </c>
      <c r="AA69" s="146"/>
      <c r="AB69" s="38" t="s">
        <v>36</v>
      </c>
      <c r="AC69" s="38" t="s">
        <v>37</v>
      </c>
    </row>
    <row r="70" spans="2:29" x14ac:dyDescent="0.2">
      <c r="O70" s="131"/>
      <c r="P70" s="132"/>
      <c r="Q70" s="132"/>
      <c r="R70" s="132"/>
      <c r="S70" s="132"/>
      <c r="T70" s="132"/>
      <c r="U70" s="132"/>
      <c r="V70" s="132"/>
      <c r="W70" s="133"/>
      <c r="X70" s="143"/>
      <c r="Y70" s="144"/>
      <c r="Z70" s="143"/>
      <c r="AA70" s="144"/>
      <c r="AB70" s="39"/>
      <c r="AC70" s="39"/>
    </row>
    <row r="71" spans="2:29" x14ac:dyDescent="0.2">
      <c r="O71" s="134"/>
      <c r="P71" s="135"/>
      <c r="Q71" s="135"/>
      <c r="R71" s="135"/>
      <c r="S71" s="135"/>
      <c r="T71" s="135"/>
      <c r="U71" s="135"/>
      <c r="V71" s="135"/>
      <c r="W71" s="136"/>
      <c r="X71" s="20"/>
      <c r="Y71" s="20"/>
      <c r="Z71" s="20"/>
      <c r="AA71" s="20"/>
    </row>
    <row r="72" spans="2:29" x14ac:dyDescent="0.2">
      <c r="O72" s="134"/>
      <c r="P72" s="135"/>
      <c r="Q72" s="135"/>
      <c r="R72" s="135"/>
      <c r="S72" s="135"/>
      <c r="T72" s="135"/>
      <c r="U72" s="135"/>
      <c r="V72" s="135"/>
      <c r="W72" s="136"/>
      <c r="X72" s="20"/>
      <c r="Y72" s="20"/>
      <c r="Z72" s="20"/>
      <c r="AA72" s="20"/>
    </row>
    <row r="73" spans="2:29" x14ac:dyDescent="0.2">
      <c r="O73" s="137"/>
      <c r="P73" s="138"/>
      <c r="Q73" s="138"/>
      <c r="R73" s="138"/>
      <c r="S73" s="138"/>
      <c r="T73" s="138"/>
      <c r="U73" s="138"/>
      <c r="V73" s="138"/>
      <c r="W73" s="139"/>
      <c r="X73" s="20"/>
      <c r="Y73" s="20"/>
      <c r="Z73" s="20"/>
      <c r="AA73" s="20"/>
    </row>
    <row r="75" spans="2:29" x14ac:dyDescent="0.2">
      <c r="U75" s="171" t="e">
        <f>Z13+Z21+#REF!+#REF!+Z45+Z51+Z70</f>
        <v>#REF!</v>
      </c>
      <c r="V75" s="171"/>
      <c r="W75" s="171"/>
      <c r="X75" s="171"/>
      <c r="Y75" s="171"/>
    </row>
    <row r="76" spans="2:29" x14ac:dyDescent="0.2">
      <c r="P76" s="25" t="s">
        <v>22</v>
      </c>
      <c r="U76" s="172"/>
      <c r="V76" s="172"/>
      <c r="W76" s="172"/>
      <c r="X76" s="172"/>
      <c r="Y76" s="172"/>
    </row>
    <row r="78" spans="2:29" x14ac:dyDescent="0.2">
      <c r="P78" s="25" t="s">
        <v>23</v>
      </c>
      <c r="U78" s="31"/>
      <c r="V78" s="31"/>
      <c r="W78" s="31"/>
    </row>
    <row r="79" spans="2:29" x14ac:dyDescent="0.2">
      <c r="P79" s="25" t="s">
        <v>24</v>
      </c>
      <c r="U79" s="34"/>
      <c r="V79" s="34"/>
      <c r="W79" s="34"/>
    </row>
    <row r="80" spans="2:29" x14ac:dyDescent="0.2">
      <c r="P80" s="25" t="s">
        <v>25</v>
      </c>
      <c r="U80" s="34"/>
      <c r="V80" s="34"/>
      <c r="W80" s="34"/>
    </row>
  </sheetData>
  <mergeCells count="65">
    <mergeCell ref="Z29:AA29"/>
    <mergeCell ref="Z69:AA69"/>
    <mergeCell ref="Z51:AA51"/>
    <mergeCell ref="Z44:AA44"/>
    <mergeCell ref="Z50:AA50"/>
    <mergeCell ref="Z45:AA45"/>
    <mergeCell ref="X50:Y50"/>
    <mergeCell ref="X70:Y70"/>
    <mergeCell ref="O29:W29"/>
    <mergeCell ref="X45:Y45"/>
    <mergeCell ref="Q36:V36"/>
    <mergeCell ref="Q43:V43"/>
    <mergeCell ref="Q49:V49"/>
    <mergeCell ref="O45:W48"/>
    <mergeCell ref="O39:W41"/>
    <mergeCell ref="O51:W66"/>
    <mergeCell ref="X29:Y29"/>
    <mergeCell ref="U75:Y76"/>
    <mergeCell ref="Q68:V68"/>
    <mergeCell ref="O69:W69"/>
    <mergeCell ref="X69:Y69"/>
    <mergeCell ref="O70:W73"/>
    <mergeCell ref="Z70:AA70"/>
    <mergeCell ref="O6:Z7"/>
    <mergeCell ref="X12:Y12"/>
    <mergeCell ref="Z12:AA12"/>
    <mergeCell ref="O12:W12"/>
    <mergeCell ref="O20:W20"/>
    <mergeCell ref="X20:Y20"/>
    <mergeCell ref="O32:W34"/>
    <mergeCell ref="O44:W44"/>
    <mergeCell ref="X44:Y44"/>
    <mergeCell ref="O21:W25"/>
    <mergeCell ref="O31:W31"/>
    <mergeCell ref="X31:Y31"/>
    <mergeCell ref="Z31:AA31"/>
    <mergeCell ref="X51:Y51"/>
    <mergeCell ref="O50:W50"/>
    <mergeCell ref="H65:J65"/>
    <mergeCell ref="A12:H13"/>
    <mergeCell ref="J12:M13"/>
    <mergeCell ref="A16:H16"/>
    <mergeCell ref="A19:D20"/>
    <mergeCell ref="F19:H20"/>
    <mergeCell ref="J19:M20"/>
    <mergeCell ref="A23:D24"/>
    <mergeCell ref="F23:H24"/>
    <mergeCell ref="J23:M24"/>
    <mergeCell ref="A45:M51"/>
    <mergeCell ref="A40:M40"/>
    <mergeCell ref="A54:M58"/>
    <mergeCell ref="A61:M63"/>
    <mergeCell ref="A1:N1"/>
    <mergeCell ref="A2:N4"/>
    <mergeCell ref="A5:N5"/>
    <mergeCell ref="A27:M27"/>
    <mergeCell ref="AF7:AM9"/>
    <mergeCell ref="O13:W16"/>
    <mergeCell ref="Q10:V10"/>
    <mergeCell ref="Q19:V19"/>
    <mergeCell ref="X13:Y13"/>
    <mergeCell ref="Z13:AA13"/>
    <mergeCell ref="X21:Y21"/>
    <mergeCell ref="Z21:AA21"/>
    <mergeCell ref="Z20:AA20"/>
  </mergeCells>
  <hyperlinks>
    <hyperlink ref="J19" r:id="rId1" xr:uid="{8AB2B1A0-2527-444C-B18A-7342FA5B358F}"/>
    <hyperlink ref="J23" r:id="rId2" xr:uid="{8B92101C-A4CD-734A-9EE3-97E85C4113AD}"/>
  </hyperlinks>
  <printOptions horizontalCentered="1"/>
  <pageMargins left="0.2" right="0.2" top="0.5" bottom="0.5" header="0.3" footer="0.3"/>
  <pageSetup scale="72" orientation="portrait" r:id="rId3"/>
  <headerFooter differentFirst="1">
    <oddHeader>&amp;CAPPROPRIATION DETAIL SHEET</oddHeader>
  </headerFooter>
  <colBreaks count="1" manualBreakCount="1">
    <brk id="14" min="5" max="63" man="1"/>
  </colBreaks>
  <drawing r:id="rId4"/>
  <legacyDrawing r:id="rId5"/>
  <mc:AlternateContent xmlns:mc="http://schemas.openxmlformats.org/markup-compatibility/2006">
    <mc:Choice Requires="x14">
      <controls>
        <mc:AlternateContent xmlns:mc="http://schemas.openxmlformats.org/markup-compatibility/2006">
          <mc:Choice Requires="x14">
            <control shapeId="1037" r:id="rId6" name="Check Box 13">
              <controlPr defaultSize="0" autoFill="0" autoLine="0" autoPict="0">
                <anchor moveWithCells="1">
                  <from>
                    <xdr:col>0</xdr:col>
                    <xdr:colOff>406400</xdr:colOff>
                    <xdr:row>33</xdr:row>
                    <xdr:rowOff>114300</xdr:rowOff>
                  </from>
                  <to>
                    <xdr:col>10</xdr:col>
                    <xdr:colOff>355600</xdr:colOff>
                    <xdr:row>35</xdr:row>
                    <xdr:rowOff>177800</xdr:rowOff>
                  </to>
                </anchor>
              </controlPr>
            </control>
          </mc:Choice>
        </mc:AlternateContent>
        <mc:AlternateContent xmlns:mc="http://schemas.openxmlformats.org/markup-compatibility/2006">
          <mc:Choice Requires="x14">
            <control shapeId="1039" r:id="rId7" name="Check Box 15">
              <controlPr defaultSize="0" autoFill="0" autoLine="0" autoPict="0">
                <anchor moveWithCells="1">
                  <from>
                    <xdr:col>0</xdr:col>
                    <xdr:colOff>38100</xdr:colOff>
                    <xdr:row>41</xdr:row>
                    <xdr:rowOff>63500</xdr:rowOff>
                  </from>
                  <to>
                    <xdr:col>2</xdr:col>
                    <xdr:colOff>215900</xdr:colOff>
                    <xdr:row>42</xdr:row>
                    <xdr:rowOff>177800</xdr:rowOff>
                  </to>
                </anchor>
              </controlPr>
            </control>
          </mc:Choice>
        </mc:AlternateContent>
        <mc:AlternateContent xmlns:mc="http://schemas.openxmlformats.org/markup-compatibility/2006">
          <mc:Choice Requires="x14">
            <control shapeId="1040" r:id="rId8" name="Check Box 16">
              <controlPr defaultSize="0" autoFill="0" autoLine="0" autoPict="0">
                <anchor moveWithCells="1">
                  <from>
                    <xdr:col>2</xdr:col>
                    <xdr:colOff>215900</xdr:colOff>
                    <xdr:row>41</xdr:row>
                    <xdr:rowOff>101600</xdr:rowOff>
                  </from>
                  <to>
                    <xdr:col>5</xdr:col>
                    <xdr:colOff>368300</xdr:colOff>
                    <xdr:row>42</xdr:row>
                    <xdr:rowOff>177800</xdr:rowOff>
                  </to>
                </anchor>
              </controlPr>
            </control>
          </mc:Choice>
        </mc:AlternateContent>
        <mc:AlternateContent xmlns:mc="http://schemas.openxmlformats.org/markup-compatibility/2006">
          <mc:Choice Requires="x14">
            <control shapeId="1044" r:id="rId9" name="Check Box 20">
              <controlPr defaultSize="0" autoFill="0" autoLine="0" autoPict="0">
                <anchor moveWithCells="1">
                  <from>
                    <xdr:col>0</xdr:col>
                    <xdr:colOff>38100</xdr:colOff>
                    <xdr:row>41</xdr:row>
                    <xdr:rowOff>63500</xdr:rowOff>
                  </from>
                  <to>
                    <xdr:col>2</xdr:col>
                    <xdr:colOff>215900</xdr:colOff>
                    <xdr:row>42</xdr:row>
                    <xdr:rowOff>177800</xdr:rowOff>
                  </to>
                </anchor>
              </controlPr>
            </control>
          </mc:Choice>
        </mc:AlternateContent>
        <mc:AlternateContent xmlns:mc="http://schemas.openxmlformats.org/markup-compatibility/2006">
          <mc:Choice Requires="x14">
            <control shapeId="1045" r:id="rId10" name="Check Box 21">
              <controlPr defaultSize="0" autoFill="0" autoLine="0" autoPict="0">
                <anchor moveWithCells="1">
                  <from>
                    <xdr:col>2</xdr:col>
                    <xdr:colOff>215900</xdr:colOff>
                    <xdr:row>41</xdr:row>
                    <xdr:rowOff>101600</xdr:rowOff>
                  </from>
                  <to>
                    <xdr:col>5</xdr:col>
                    <xdr:colOff>368300</xdr:colOff>
                    <xdr:row>42</xdr:row>
                    <xdr:rowOff>177800</xdr:rowOff>
                  </to>
                </anchor>
              </controlPr>
            </control>
          </mc:Choice>
        </mc:AlternateContent>
        <mc:AlternateContent xmlns:mc="http://schemas.openxmlformats.org/markup-compatibility/2006">
          <mc:Choice Requires="x14">
            <control shapeId="1046" r:id="rId11" name="Check Box 22">
              <controlPr defaultSize="0" autoFill="0" autoLine="0" autoPict="0">
                <anchor moveWithCells="1">
                  <from>
                    <xdr:col>7</xdr:col>
                    <xdr:colOff>368300</xdr:colOff>
                    <xdr:row>41</xdr:row>
                    <xdr:rowOff>63500</xdr:rowOff>
                  </from>
                  <to>
                    <xdr:col>10</xdr:col>
                    <xdr:colOff>546100</xdr:colOff>
                    <xdr:row>42</xdr:row>
                    <xdr:rowOff>215900</xdr:rowOff>
                  </to>
                </anchor>
              </controlPr>
            </control>
          </mc:Choice>
        </mc:AlternateContent>
        <mc:AlternateContent xmlns:mc="http://schemas.openxmlformats.org/markup-compatibility/2006">
          <mc:Choice Requires="x14">
            <control shapeId="1050" r:id="rId12" name="Check Box 26">
              <controlPr defaultSize="0" autoFill="0" autoLine="0" autoPict="0">
                <anchor moveWithCells="1">
                  <from>
                    <xdr:col>5</xdr:col>
                    <xdr:colOff>177800</xdr:colOff>
                    <xdr:row>31</xdr:row>
                    <xdr:rowOff>165100</xdr:rowOff>
                  </from>
                  <to>
                    <xdr:col>10</xdr:col>
                    <xdr:colOff>101600</xdr:colOff>
                    <xdr:row>34</xdr:row>
                    <xdr:rowOff>38100</xdr:rowOff>
                  </to>
                </anchor>
              </controlPr>
            </control>
          </mc:Choice>
        </mc:AlternateContent>
        <mc:AlternateContent xmlns:mc="http://schemas.openxmlformats.org/markup-compatibility/2006">
          <mc:Choice Requires="x14">
            <control shapeId="1055" r:id="rId13" name="Check Box 31">
              <controlPr locked="0" defaultSize="0" autoFill="0" autoLine="0" autoPict="0" altText="Is a chartered graduate student organization">
                <anchor moveWithCells="1">
                  <from>
                    <xdr:col>0</xdr:col>
                    <xdr:colOff>406400</xdr:colOff>
                    <xdr:row>32</xdr:row>
                    <xdr:rowOff>25400</xdr:rowOff>
                  </from>
                  <to>
                    <xdr:col>5</xdr:col>
                    <xdr:colOff>76200</xdr:colOff>
                    <xdr:row>34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00000000}">
          <x14:formula1>
            <xm:f>Categories!$A$1:$A$10</xm:f>
          </x14:formula1>
          <xm:sqref>Q49 Q68 Q19 Q10:Q11 Q43 Q27:Q28 Q36</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00FF"/>
    <pageSetUpPr fitToPage="1"/>
  </sheetPr>
  <dimension ref="A1:Z81"/>
  <sheetViews>
    <sheetView showGridLines="0" tabSelected="1" zoomScaleNormal="100" zoomScaleSheetLayoutView="96" workbookViewId="0">
      <pane ySplit="3" topLeftCell="A4" activePane="bottomLeft" state="frozen"/>
      <selection pane="bottomLeft" activeCell="Q28" sqref="Q28"/>
    </sheetView>
  </sheetViews>
  <sheetFormatPr baseColWidth="10" defaultColWidth="8.83203125" defaultRowHeight="15" x14ac:dyDescent="0.2"/>
  <cols>
    <col min="1" max="7" width="8.83203125" style="25"/>
    <col min="8" max="8" width="9.83203125" style="25" customWidth="1"/>
    <col min="9" max="11" width="8.83203125" style="25"/>
    <col min="12" max="12" width="8.83203125" style="27"/>
    <col min="13" max="14" width="8.83203125" style="25"/>
    <col min="15" max="15" width="19.33203125" style="25" customWidth="1"/>
    <col min="16" max="16" width="16.1640625" style="25" customWidth="1"/>
    <col min="17" max="16384" width="8.83203125" style="25"/>
  </cols>
  <sheetData>
    <row r="1" spans="1:26" ht="38.25" customHeight="1" x14ac:dyDescent="0.2">
      <c r="A1" s="197" t="s">
        <v>51</v>
      </c>
      <c r="B1" s="198"/>
      <c r="C1" s="198"/>
      <c r="D1" s="198"/>
      <c r="E1" s="198"/>
      <c r="F1" s="198"/>
      <c r="G1" s="198"/>
      <c r="H1" s="198"/>
      <c r="I1" s="198"/>
      <c r="J1" s="198"/>
      <c r="K1" s="198"/>
      <c r="L1" s="198"/>
      <c r="M1" s="198"/>
      <c r="N1" s="198"/>
      <c r="O1" s="198"/>
      <c r="P1" s="198"/>
    </row>
    <row r="2" spans="1:26" ht="15" customHeight="1" x14ac:dyDescent="0.2">
      <c r="B2" s="61"/>
      <c r="C2" s="61"/>
      <c r="D2" s="61"/>
      <c r="E2" s="61"/>
      <c r="F2" s="61"/>
      <c r="G2" s="61"/>
      <c r="H2" s="61"/>
      <c r="I2" s="61"/>
      <c r="J2" s="61"/>
      <c r="K2" s="61"/>
      <c r="L2" s="61"/>
      <c r="M2" s="61"/>
    </row>
    <row r="3" spans="1:26" ht="16" x14ac:dyDescent="0.2">
      <c r="A3" s="87" t="s">
        <v>0</v>
      </c>
      <c r="B3" s="81"/>
      <c r="D3" s="199" t="str">
        <f>'Questionnaire (required)'!A12</f>
        <v>Bengal United Sports Club</v>
      </c>
      <c r="E3" s="199"/>
      <c r="F3" s="199"/>
      <c r="G3" s="199"/>
      <c r="H3" s="199"/>
      <c r="I3" s="199"/>
      <c r="J3" s="199"/>
      <c r="K3" s="199"/>
      <c r="L3" s="199"/>
    </row>
    <row r="4" spans="1:26" ht="16" thickBot="1" x14ac:dyDescent="0.25"/>
    <row r="5" spans="1:26" ht="19" x14ac:dyDescent="0.25">
      <c r="A5" s="28" t="s">
        <v>10</v>
      </c>
      <c r="C5" s="179" t="s">
        <v>11</v>
      </c>
      <c r="D5" s="180"/>
      <c r="E5" s="180"/>
      <c r="F5" s="180"/>
      <c r="G5" s="180"/>
      <c r="H5" s="181"/>
      <c r="J5" s="195"/>
      <c r="K5" s="195"/>
      <c r="L5" s="195"/>
      <c r="M5" s="195"/>
      <c r="N5" s="196"/>
      <c r="O5" s="173" t="s">
        <v>32</v>
      </c>
      <c r="P5" s="173"/>
    </row>
    <row r="6" spans="1:26" x14ac:dyDescent="0.2">
      <c r="A6" s="174" t="s">
        <v>19</v>
      </c>
      <c r="B6" s="175"/>
      <c r="C6" s="175"/>
      <c r="D6" s="175"/>
      <c r="E6" s="175"/>
      <c r="F6" s="175"/>
      <c r="G6" s="175"/>
      <c r="H6" s="175"/>
      <c r="I6" s="176"/>
      <c r="J6" s="177" t="s">
        <v>20</v>
      </c>
      <c r="K6" s="178"/>
      <c r="L6" s="101" t="s">
        <v>38</v>
      </c>
      <c r="M6" s="177" t="s">
        <v>21</v>
      </c>
      <c r="N6" s="178"/>
      <c r="O6" s="102" t="s">
        <v>46</v>
      </c>
      <c r="P6" s="102" t="s">
        <v>39</v>
      </c>
    </row>
    <row r="7" spans="1:26" x14ac:dyDescent="0.2">
      <c r="A7" s="186" t="s">
        <v>123</v>
      </c>
      <c r="B7" s="187"/>
      <c r="C7" s="187"/>
      <c r="D7" s="187"/>
      <c r="E7" s="187"/>
      <c r="F7" s="187"/>
      <c r="G7" s="187"/>
      <c r="H7" s="187"/>
      <c r="I7" s="188"/>
      <c r="J7" s="182">
        <v>50</v>
      </c>
      <c r="K7" s="183"/>
      <c r="L7" s="22">
        <v>1</v>
      </c>
      <c r="M7" s="184">
        <f>ROUNDUP(J7*L7,0)</f>
        <v>50</v>
      </c>
      <c r="N7" s="185"/>
      <c r="O7" s="26">
        <f>M7-P7</f>
        <v>0</v>
      </c>
      <c r="P7" s="26">
        <v>50</v>
      </c>
    </row>
    <row r="8" spans="1:26" x14ac:dyDescent="0.2">
      <c r="A8" s="189"/>
      <c r="B8" s="190"/>
      <c r="C8" s="190"/>
      <c r="D8" s="190"/>
      <c r="E8" s="190"/>
      <c r="F8" s="190"/>
      <c r="G8" s="190"/>
      <c r="H8" s="190"/>
      <c r="I8" s="191"/>
      <c r="J8" s="20"/>
      <c r="K8" s="20"/>
      <c r="L8" s="23"/>
      <c r="M8" s="20"/>
      <c r="N8" s="20"/>
    </row>
    <row r="9" spans="1:26" x14ac:dyDescent="0.2">
      <c r="A9" s="189"/>
      <c r="B9" s="190"/>
      <c r="C9" s="190"/>
      <c r="D9" s="190"/>
      <c r="E9" s="190"/>
      <c r="F9" s="190"/>
      <c r="G9" s="190"/>
      <c r="H9" s="190"/>
      <c r="I9" s="191"/>
      <c r="J9" s="20"/>
      <c r="K9" s="20"/>
      <c r="L9" s="23"/>
      <c r="M9" s="20"/>
      <c r="N9" s="20"/>
    </row>
    <row r="10" spans="1:26" x14ac:dyDescent="0.2">
      <c r="A10" s="192"/>
      <c r="B10" s="193"/>
      <c r="C10" s="193"/>
      <c r="D10" s="193"/>
      <c r="E10" s="193"/>
      <c r="F10" s="193"/>
      <c r="G10" s="193"/>
      <c r="H10" s="193"/>
      <c r="I10" s="194"/>
      <c r="J10" s="20"/>
      <c r="K10" s="20"/>
      <c r="L10" s="23"/>
      <c r="M10" s="20"/>
      <c r="N10" s="20"/>
    </row>
    <row r="11" spans="1:26" ht="16" thickBot="1" x14ac:dyDescent="0.25"/>
    <row r="12" spans="1:26" ht="19" x14ac:dyDescent="0.25">
      <c r="A12" s="28" t="s">
        <v>10</v>
      </c>
      <c r="C12" s="179" t="s">
        <v>16</v>
      </c>
      <c r="D12" s="180"/>
      <c r="E12" s="180"/>
      <c r="F12" s="180"/>
      <c r="G12" s="180"/>
      <c r="H12" s="181"/>
      <c r="J12" s="195"/>
      <c r="K12" s="195"/>
      <c r="L12" s="195"/>
      <c r="M12" s="195"/>
      <c r="N12" s="196"/>
      <c r="O12" s="173" t="s">
        <v>32</v>
      </c>
      <c r="P12" s="173"/>
      <c r="S12" s="34"/>
      <c r="T12" s="34"/>
      <c r="U12" s="34"/>
      <c r="V12" s="34"/>
      <c r="W12" s="34"/>
      <c r="X12" s="34"/>
      <c r="Y12" s="34"/>
      <c r="Z12" s="34"/>
    </row>
    <row r="13" spans="1:26" x14ac:dyDescent="0.2">
      <c r="A13" s="174" t="s">
        <v>19</v>
      </c>
      <c r="B13" s="175"/>
      <c r="C13" s="175"/>
      <c r="D13" s="175"/>
      <c r="E13" s="175"/>
      <c r="F13" s="175"/>
      <c r="G13" s="175"/>
      <c r="H13" s="175"/>
      <c r="I13" s="176"/>
      <c r="J13" s="177" t="s">
        <v>20</v>
      </c>
      <c r="K13" s="178"/>
      <c r="L13" s="101" t="s">
        <v>38</v>
      </c>
      <c r="M13" s="177" t="s">
        <v>21</v>
      </c>
      <c r="N13" s="178"/>
      <c r="O13" s="102" t="s">
        <v>46</v>
      </c>
      <c r="P13" s="102" t="s">
        <v>39</v>
      </c>
      <c r="S13" s="200"/>
      <c r="T13" s="200"/>
      <c r="U13" s="200"/>
      <c r="V13" s="200"/>
      <c r="W13" s="200"/>
      <c r="X13" s="200"/>
      <c r="Y13" s="200"/>
      <c r="Z13" s="200"/>
    </row>
    <row r="14" spans="1:26" x14ac:dyDescent="0.2">
      <c r="A14" s="186" t="s">
        <v>132</v>
      </c>
      <c r="B14" s="187"/>
      <c r="C14" s="187"/>
      <c r="D14" s="187"/>
      <c r="E14" s="187"/>
      <c r="F14" s="187"/>
      <c r="G14" s="187"/>
      <c r="H14" s="187"/>
      <c r="I14" s="188"/>
      <c r="J14" s="182">
        <v>650</v>
      </c>
      <c r="K14" s="183"/>
      <c r="L14" s="22">
        <v>1</v>
      </c>
      <c r="M14" s="184">
        <f>ROUNDUP(J14*L14,0)</f>
        <v>650</v>
      </c>
      <c r="N14" s="185"/>
      <c r="O14" s="26">
        <f>M14-P14</f>
        <v>0</v>
      </c>
      <c r="P14" s="26">
        <v>650</v>
      </c>
      <c r="S14" s="200"/>
      <c r="T14" s="200"/>
      <c r="U14" s="200"/>
      <c r="V14" s="200"/>
      <c r="W14" s="200"/>
      <c r="X14" s="200"/>
      <c r="Y14" s="200"/>
      <c r="Z14" s="200"/>
    </row>
    <row r="15" spans="1:26" x14ac:dyDescent="0.2">
      <c r="A15" s="189"/>
      <c r="B15" s="190"/>
      <c r="C15" s="190"/>
      <c r="D15" s="190"/>
      <c r="E15" s="190"/>
      <c r="F15" s="190"/>
      <c r="G15" s="190"/>
      <c r="H15" s="190"/>
      <c r="I15" s="191"/>
      <c r="J15" s="20"/>
      <c r="K15" s="20"/>
      <c r="L15" s="23"/>
      <c r="M15" s="20"/>
      <c r="N15" s="20"/>
    </row>
    <row r="16" spans="1:26" x14ac:dyDescent="0.2">
      <c r="A16" s="189"/>
      <c r="B16" s="190"/>
      <c r="C16" s="190"/>
      <c r="D16" s="190"/>
      <c r="E16" s="190"/>
      <c r="F16" s="190"/>
      <c r="G16" s="190"/>
      <c r="H16" s="190"/>
      <c r="I16" s="191"/>
      <c r="J16" s="20"/>
      <c r="K16" s="20"/>
      <c r="L16" s="23"/>
      <c r="M16" s="20"/>
      <c r="N16" s="20"/>
    </row>
    <row r="17" spans="1:16" x14ac:dyDescent="0.2">
      <c r="A17" s="192"/>
      <c r="B17" s="193"/>
      <c r="C17" s="193"/>
      <c r="D17" s="193"/>
      <c r="E17" s="193"/>
      <c r="F17" s="193"/>
      <c r="G17" s="193"/>
      <c r="H17" s="193"/>
      <c r="I17" s="194"/>
      <c r="J17" s="20"/>
      <c r="K17" s="20"/>
      <c r="L17" s="23"/>
      <c r="M17" s="20"/>
      <c r="N17" s="20"/>
    </row>
    <row r="18" spans="1:16" ht="16" thickBot="1" x14ac:dyDescent="0.25"/>
    <row r="19" spans="1:16" ht="19" x14ac:dyDescent="0.25">
      <c r="A19" s="28" t="s">
        <v>10</v>
      </c>
      <c r="C19" s="179" t="s">
        <v>52</v>
      </c>
      <c r="D19" s="180"/>
      <c r="E19" s="180"/>
      <c r="F19" s="180"/>
      <c r="G19" s="180"/>
      <c r="H19" s="181"/>
      <c r="J19" s="195"/>
      <c r="K19" s="195"/>
      <c r="L19" s="195"/>
      <c r="M19" s="195"/>
      <c r="N19" s="196"/>
      <c r="O19" s="173" t="s">
        <v>32</v>
      </c>
      <c r="P19" s="173"/>
    </row>
    <row r="20" spans="1:16" x14ac:dyDescent="0.2">
      <c r="A20" s="174" t="s">
        <v>19</v>
      </c>
      <c r="B20" s="175"/>
      <c r="C20" s="175"/>
      <c r="D20" s="175"/>
      <c r="E20" s="175"/>
      <c r="F20" s="175"/>
      <c r="G20" s="175"/>
      <c r="H20" s="175"/>
      <c r="I20" s="176"/>
      <c r="J20" s="177" t="s">
        <v>20</v>
      </c>
      <c r="K20" s="178"/>
      <c r="L20" s="101" t="s">
        <v>38</v>
      </c>
      <c r="M20" s="177" t="s">
        <v>21</v>
      </c>
      <c r="N20" s="178"/>
      <c r="O20" s="102" t="s">
        <v>46</v>
      </c>
      <c r="P20" s="102" t="s">
        <v>39</v>
      </c>
    </row>
    <row r="21" spans="1:16" x14ac:dyDescent="0.2">
      <c r="A21" s="186" t="s">
        <v>134</v>
      </c>
      <c r="B21" s="187"/>
      <c r="C21" s="187"/>
      <c r="D21" s="187"/>
      <c r="E21" s="187"/>
      <c r="F21" s="187"/>
      <c r="G21" s="187"/>
      <c r="H21" s="187"/>
      <c r="I21" s="188"/>
      <c r="J21" s="182">
        <v>300</v>
      </c>
      <c r="K21" s="183"/>
      <c r="L21" s="22">
        <v>1</v>
      </c>
      <c r="M21" s="184">
        <f>ROUNDUP(J21*L21,0)</f>
        <v>300</v>
      </c>
      <c r="N21" s="185"/>
      <c r="O21" s="26">
        <f>M21-P21</f>
        <v>0</v>
      </c>
      <c r="P21" s="26">
        <v>300</v>
      </c>
    </row>
    <row r="22" spans="1:16" x14ac:dyDescent="0.2">
      <c r="A22" s="189"/>
      <c r="B22" s="190"/>
      <c r="C22" s="190"/>
      <c r="D22" s="190"/>
      <c r="E22" s="190"/>
      <c r="F22" s="190"/>
      <c r="G22" s="190"/>
      <c r="H22" s="190"/>
      <c r="I22" s="191"/>
      <c r="J22" s="20"/>
      <c r="K22" s="20"/>
      <c r="L22" s="23"/>
      <c r="M22" s="20"/>
      <c r="N22" s="20"/>
    </row>
    <row r="23" spans="1:16" x14ac:dyDescent="0.2">
      <c r="A23" s="189"/>
      <c r="B23" s="190"/>
      <c r="C23" s="190"/>
      <c r="D23" s="190"/>
      <c r="E23" s="190"/>
      <c r="F23" s="190"/>
      <c r="G23" s="190"/>
      <c r="H23" s="190"/>
      <c r="I23" s="191"/>
      <c r="J23" s="20"/>
      <c r="K23" s="20"/>
      <c r="L23" s="23"/>
      <c r="M23" s="20"/>
      <c r="N23" s="20"/>
    </row>
    <row r="24" spans="1:16" x14ac:dyDescent="0.2">
      <c r="A24" s="192"/>
      <c r="B24" s="193"/>
      <c r="C24" s="193"/>
      <c r="D24" s="193"/>
      <c r="E24" s="193"/>
      <c r="F24" s="193"/>
      <c r="G24" s="193"/>
      <c r="H24" s="193"/>
      <c r="I24" s="194"/>
      <c r="J24" s="20"/>
      <c r="K24" s="20"/>
      <c r="L24" s="23"/>
      <c r="M24" s="20"/>
      <c r="N24" s="20"/>
    </row>
    <row r="25" spans="1:16" ht="16" thickBot="1" x14ac:dyDescent="0.25"/>
    <row r="26" spans="1:16" ht="19" x14ac:dyDescent="0.25">
      <c r="A26" s="28" t="s">
        <v>10</v>
      </c>
      <c r="C26" s="179" t="s">
        <v>52</v>
      </c>
      <c r="D26" s="180"/>
      <c r="E26" s="180"/>
      <c r="F26" s="180"/>
      <c r="G26" s="180"/>
      <c r="H26" s="181"/>
      <c r="J26" s="195"/>
      <c r="K26" s="195"/>
      <c r="L26" s="195"/>
      <c r="M26" s="195"/>
      <c r="N26" s="196"/>
      <c r="O26" s="173" t="s">
        <v>32</v>
      </c>
      <c r="P26" s="173"/>
    </row>
    <row r="27" spans="1:16" x14ac:dyDescent="0.2">
      <c r="A27" s="174" t="s">
        <v>19</v>
      </c>
      <c r="B27" s="175"/>
      <c r="C27" s="175"/>
      <c r="D27" s="175"/>
      <c r="E27" s="175"/>
      <c r="F27" s="175"/>
      <c r="G27" s="175"/>
      <c r="H27" s="175"/>
      <c r="I27" s="176"/>
      <c r="J27" s="177" t="s">
        <v>20</v>
      </c>
      <c r="K27" s="178"/>
      <c r="L27" s="101" t="s">
        <v>38</v>
      </c>
      <c r="M27" s="177" t="s">
        <v>21</v>
      </c>
      <c r="N27" s="178"/>
      <c r="O27" s="102" t="s">
        <v>46</v>
      </c>
      <c r="P27" s="102" t="s">
        <v>39</v>
      </c>
    </row>
    <row r="28" spans="1:16" x14ac:dyDescent="0.2">
      <c r="A28" s="186" t="s">
        <v>133</v>
      </c>
      <c r="B28" s="187"/>
      <c r="C28" s="187"/>
      <c r="D28" s="187"/>
      <c r="E28" s="187"/>
      <c r="F28" s="187"/>
      <c r="G28" s="187"/>
      <c r="H28" s="187"/>
      <c r="I28" s="188"/>
      <c r="J28" s="182">
        <v>10</v>
      </c>
      <c r="K28" s="183"/>
      <c r="L28" s="22">
        <v>32</v>
      </c>
      <c r="M28" s="184">
        <f>ROUNDUP(J28*L28,0)</f>
        <v>320</v>
      </c>
      <c r="N28" s="185"/>
      <c r="O28" s="26">
        <v>320</v>
      </c>
      <c r="P28" s="26">
        <v>0</v>
      </c>
    </row>
    <row r="29" spans="1:16" x14ac:dyDescent="0.2">
      <c r="A29" s="189"/>
      <c r="B29" s="190"/>
      <c r="C29" s="190"/>
      <c r="D29" s="190"/>
      <c r="E29" s="190"/>
      <c r="F29" s="190"/>
      <c r="G29" s="190"/>
      <c r="H29" s="190"/>
      <c r="I29" s="191"/>
      <c r="J29" s="20"/>
      <c r="K29" s="20"/>
      <c r="L29" s="23"/>
      <c r="M29" s="20"/>
      <c r="N29" s="20"/>
    </row>
    <row r="30" spans="1:16" x14ac:dyDescent="0.2">
      <c r="A30" s="189"/>
      <c r="B30" s="190"/>
      <c r="C30" s="190"/>
      <c r="D30" s="190"/>
      <c r="E30" s="190"/>
      <c r="F30" s="190"/>
      <c r="G30" s="190"/>
      <c r="H30" s="190"/>
      <c r="I30" s="191"/>
      <c r="J30" s="20"/>
      <c r="K30" s="20"/>
      <c r="L30" s="23"/>
      <c r="M30" s="20"/>
      <c r="N30" s="20"/>
    </row>
    <row r="31" spans="1:16" x14ac:dyDescent="0.2">
      <c r="A31" s="192"/>
      <c r="B31" s="193"/>
      <c r="C31" s="193"/>
      <c r="D31" s="193"/>
      <c r="E31" s="193"/>
      <c r="F31" s="193"/>
      <c r="G31" s="193"/>
      <c r="H31" s="193"/>
      <c r="I31" s="194"/>
      <c r="J31" s="20"/>
      <c r="K31" s="20"/>
      <c r="L31" s="23"/>
      <c r="M31" s="20"/>
      <c r="N31" s="20"/>
    </row>
    <row r="32" spans="1:16" ht="16" thickBot="1" x14ac:dyDescent="0.25"/>
    <row r="33" spans="1:16" ht="19" x14ac:dyDescent="0.25">
      <c r="A33" s="28" t="s">
        <v>10</v>
      </c>
      <c r="C33" s="179" t="s">
        <v>18</v>
      </c>
      <c r="D33" s="180"/>
      <c r="E33" s="180"/>
      <c r="F33" s="180"/>
      <c r="G33" s="180"/>
      <c r="H33" s="181"/>
      <c r="J33" s="195"/>
      <c r="K33" s="195"/>
      <c r="L33" s="195"/>
      <c r="M33" s="195"/>
      <c r="N33" s="196"/>
      <c r="O33" s="173" t="s">
        <v>32</v>
      </c>
      <c r="P33" s="173"/>
    </row>
    <row r="34" spans="1:16" x14ac:dyDescent="0.2">
      <c r="A34" s="174" t="s">
        <v>19</v>
      </c>
      <c r="B34" s="175"/>
      <c r="C34" s="175"/>
      <c r="D34" s="175"/>
      <c r="E34" s="175"/>
      <c r="F34" s="175"/>
      <c r="G34" s="175"/>
      <c r="H34" s="175"/>
      <c r="I34" s="176"/>
      <c r="J34" s="177" t="s">
        <v>20</v>
      </c>
      <c r="K34" s="178"/>
      <c r="L34" s="101" t="s">
        <v>38</v>
      </c>
      <c r="M34" s="177" t="s">
        <v>21</v>
      </c>
      <c r="N34" s="178"/>
      <c r="O34" s="102" t="s">
        <v>46</v>
      </c>
      <c r="P34" s="102" t="s">
        <v>39</v>
      </c>
    </row>
    <row r="35" spans="1:16" x14ac:dyDescent="0.2">
      <c r="A35" s="186"/>
      <c r="B35" s="187"/>
      <c r="C35" s="187"/>
      <c r="D35" s="187"/>
      <c r="E35" s="187"/>
      <c r="F35" s="187"/>
      <c r="G35" s="187"/>
      <c r="H35" s="187"/>
      <c r="I35" s="188"/>
      <c r="J35" s="182"/>
      <c r="K35" s="183"/>
      <c r="L35" s="22"/>
      <c r="M35" s="184">
        <f>ROUNDUP(J35*L35,0)</f>
        <v>0</v>
      </c>
      <c r="N35" s="185"/>
      <c r="O35" s="26">
        <f>M35-P35</f>
        <v>0</v>
      </c>
      <c r="P35" s="26"/>
    </row>
    <row r="36" spans="1:16" x14ac:dyDescent="0.2">
      <c r="A36" s="189"/>
      <c r="B36" s="190"/>
      <c r="C36" s="190"/>
      <c r="D36" s="190"/>
      <c r="E36" s="190"/>
      <c r="F36" s="190"/>
      <c r="G36" s="190"/>
      <c r="H36" s="190"/>
      <c r="I36" s="191"/>
      <c r="J36" s="20"/>
      <c r="K36" s="20"/>
      <c r="L36" s="23"/>
      <c r="M36" s="20"/>
      <c r="N36" s="20"/>
    </row>
    <row r="37" spans="1:16" x14ac:dyDescent="0.2">
      <c r="A37" s="189"/>
      <c r="B37" s="190"/>
      <c r="C37" s="190"/>
      <c r="D37" s="190"/>
      <c r="E37" s="190"/>
      <c r="F37" s="190"/>
      <c r="G37" s="190"/>
      <c r="H37" s="190"/>
      <c r="I37" s="191"/>
      <c r="J37" s="20"/>
      <c r="K37" s="20"/>
      <c r="L37" s="23"/>
      <c r="M37" s="20"/>
      <c r="N37" s="20"/>
    </row>
    <row r="38" spans="1:16" x14ac:dyDescent="0.2">
      <c r="A38" s="192"/>
      <c r="B38" s="193"/>
      <c r="C38" s="193"/>
      <c r="D38" s="193"/>
      <c r="E38" s="193"/>
      <c r="F38" s="193"/>
      <c r="G38" s="193"/>
      <c r="H38" s="193"/>
      <c r="I38" s="194"/>
      <c r="J38" s="20"/>
      <c r="K38" s="20"/>
      <c r="L38" s="23"/>
      <c r="M38" s="20"/>
      <c r="N38" s="20"/>
    </row>
    <row r="39" spans="1:16" ht="16" thickBot="1" x14ac:dyDescent="0.25"/>
    <row r="40" spans="1:16" ht="19" x14ac:dyDescent="0.25">
      <c r="A40" s="28" t="s">
        <v>10</v>
      </c>
      <c r="C40" s="179" t="s">
        <v>18</v>
      </c>
      <c r="D40" s="180"/>
      <c r="E40" s="180"/>
      <c r="F40" s="180"/>
      <c r="G40" s="180"/>
      <c r="H40" s="181"/>
      <c r="J40" s="195"/>
      <c r="K40" s="195"/>
      <c r="L40" s="195"/>
      <c r="M40" s="195"/>
      <c r="N40" s="196"/>
      <c r="O40" s="173" t="s">
        <v>32</v>
      </c>
      <c r="P40" s="173"/>
    </row>
    <row r="41" spans="1:16" x14ac:dyDescent="0.2">
      <c r="A41" s="174" t="s">
        <v>19</v>
      </c>
      <c r="B41" s="175"/>
      <c r="C41" s="175"/>
      <c r="D41" s="175"/>
      <c r="E41" s="175"/>
      <c r="F41" s="175"/>
      <c r="G41" s="175"/>
      <c r="H41" s="175"/>
      <c r="I41" s="176"/>
      <c r="J41" s="177" t="s">
        <v>20</v>
      </c>
      <c r="K41" s="178"/>
      <c r="L41" s="101" t="s">
        <v>38</v>
      </c>
      <c r="M41" s="177" t="s">
        <v>21</v>
      </c>
      <c r="N41" s="178"/>
      <c r="O41" s="102" t="s">
        <v>46</v>
      </c>
      <c r="P41" s="102" t="s">
        <v>39</v>
      </c>
    </row>
    <row r="42" spans="1:16" x14ac:dyDescent="0.2">
      <c r="A42" s="186"/>
      <c r="B42" s="187"/>
      <c r="C42" s="187"/>
      <c r="D42" s="187"/>
      <c r="E42" s="187"/>
      <c r="F42" s="187"/>
      <c r="G42" s="187"/>
      <c r="H42" s="187"/>
      <c r="I42" s="188"/>
      <c r="J42" s="182"/>
      <c r="K42" s="183"/>
      <c r="L42" s="22"/>
      <c r="M42" s="184">
        <f>ROUNDUP(J42*L42,0)</f>
        <v>0</v>
      </c>
      <c r="N42" s="185"/>
      <c r="O42" s="26">
        <f>M42-P42</f>
        <v>0</v>
      </c>
      <c r="P42" s="26"/>
    </row>
    <row r="43" spans="1:16" x14ac:dyDescent="0.2">
      <c r="A43" s="189"/>
      <c r="B43" s="190"/>
      <c r="C43" s="190"/>
      <c r="D43" s="190"/>
      <c r="E43" s="190"/>
      <c r="F43" s="190"/>
      <c r="G43" s="190"/>
      <c r="H43" s="190"/>
      <c r="I43" s="191"/>
      <c r="J43" s="20"/>
      <c r="K43" s="20"/>
      <c r="L43" s="23"/>
      <c r="M43" s="20"/>
      <c r="N43" s="20"/>
    </row>
    <row r="44" spans="1:16" x14ac:dyDescent="0.2">
      <c r="A44" s="189"/>
      <c r="B44" s="190"/>
      <c r="C44" s="190"/>
      <c r="D44" s="190"/>
      <c r="E44" s="190"/>
      <c r="F44" s="190"/>
      <c r="G44" s="190"/>
      <c r="H44" s="190"/>
      <c r="I44" s="191"/>
      <c r="J44" s="20"/>
      <c r="K44" s="20"/>
      <c r="L44" s="23"/>
      <c r="M44" s="20"/>
      <c r="N44" s="20"/>
    </row>
    <row r="45" spans="1:16" x14ac:dyDescent="0.2">
      <c r="A45" s="192"/>
      <c r="B45" s="193"/>
      <c r="C45" s="193"/>
      <c r="D45" s="193"/>
      <c r="E45" s="193"/>
      <c r="F45" s="193"/>
      <c r="G45" s="193"/>
      <c r="H45" s="193"/>
      <c r="I45" s="194"/>
      <c r="J45" s="20"/>
      <c r="K45" s="20"/>
      <c r="L45" s="23"/>
      <c r="M45" s="20"/>
      <c r="N45" s="20"/>
    </row>
    <row r="46" spans="1:16" ht="16" thickBot="1" x14ac:dyDescent="0.25"/>
    <row r="47" spans="1:16" ht="19" x14ac:dyDescent="0.25">
      <c r="A47" s="28" t="s">
        <v>10</v>
      </c>
      <c r="C47" s="179" t="s">
        <v>18</v>
      </c>
      <c r="D47" s="180"/>
      <c r="E47" s="180"/>
      <c r="F47" s="180"/>
      <c r="G47" s="180"/>
      <c r="H47" s="181"/>
      <c r="J47" s="195"/>
      <c r="K47" s="195"/>
      <c r="L47" s="195"/>
      <c r="M47" s="195"/>
      <c r="N47" s="196"/>
      <c r="O47" s="173" t="s">
        <v>32</v>
      </c>
      <c r="P47" s="173"/>
    </row>
    <row r="48" spans="1:16" x14ac:dyDescent="0.2">
      <c r="A48" s="174" t="s">
        <v>19</v>
      </c>
      <c r="B48" s="175"/>
      <c r="C48" s="175"/>
      <c r="D48" s="175"/>
      <c r="E48" s="175"/>
      <c r="F48" s="175"/>
      <c r="G48" s="175"/>
      <c r="H48" s="175"/>
      <c r="I48" s="176"/>
      <c r="J48" s="177" t="s">
        <v>20</v>
      </c>
      <c r="K48" s="178"/>
      <c r="L48" s="101" t="s">
        <v>38</v>
      </c>
      <c r="M48" s="177" t="s">
        <v>21</v>
      </c>
      <c r="N48" s="178"/>
      <c r="O48" s="102" t="s">
        <v>46</v>
      </c>
      <c r="P48" s="102" t="s">
        <v>39</v>
      </c>
    </row>
    <row r="49" spans="1:16" x14ac:dyDescent="0.2">
      <c r="A49" s="186"/>
      <c r="B49" s="187"/>
      <c r="C49" s="187"/>
      <c r="D49" s="187"/>
      <c r="E49" s="187"/>
      <c r="F49" s="187"/>
      <c r="G49" s="187"/>
      <c r="H49" s="187"/>
      <c r="I49" s="188"/>
      <c r="J49" s="182"/>
      <c r="K49" s="183"/>
      <c r="L49" s="22"/>
      <c r="M49" s="184">
        <f>ROUNDUP(J49*L49,0)</f>
        <v>0</v>
      </c>
      <c r="N49" s="185"/>
      <c r="O49" s="26">
        <f>M49-P49</f>
        <v>0</v>
      </c>
      <c r="P49" s="26"/>
    </row>
    <row r="50" spans="1:16" x14ac:dyDescent="0.2">
      <c r="A50" s="189"/>
      <c r="B50" s="190"/>
      <c r="C50" s="190"/>
      <c r="D50" s="190"/>
      <c r="E50" s="190"/>
      <c r="F50" s="190"/>
      <c r="G50" s="190"/>
      <c r="H50" s="190"/>
      <c r="I50" s="191"/>
      <c r="J50" s="20"/>
      <c r="K50" s="20"/>
      <c r="L50" s="23"/>
      <c r="M50" s="20"/>
      <c r="N50" s="20"/>
    </row>
    <row r="51" spans="1:16" x14ac:dyDescent="0.2">
      <c r="A51" s="189"/>
      <c r="B51" s="190"/>
      <c r="C51" s="190"/>
      <c r="D51" s="190"/>
      <c r="E51" s="190"/>
      <c r="F51" s="190"/>
      <c r="G51" s="190"/>
      <c r="H51" s="190"/>
      <c r="I51" s="191"/>
      <c r="J51" s="20"/>
      <c r="K51" s="20"/>
      <c r="L51" s="23"/>
      <c r="M51" s="20"/>
      <c r="N51" s="20"/>
    </row>
    <row r="52" spans="1:16" x14ac:dyDescent="0.2">
      <c r="A52" s="192"/>
      <c r="B52" s="193"/>
      <c r="C52" s="193"/>
      <c r="D52" s="193"/>
      <c r="E52" s="193"/>
      <c r="F52" s="193"/>
      <c r="G52" s="193"/>
      <c r="H52" s="193"/>
      <c r="I52" s="194"/>
      <c r="J52" s="20"/>
      <c r="K52" s="20"/>
      <c r="L52" s="23"/>
      <c r="M52" s="20"/>
      <c r="N52" s="20"/>
    </row>
    <row r="53" spans="1:16" ht="16" thickBot="1" x14ac:dyDescent="0.25"/>
    <row r="54" spans="1:16" ht="19" x14ac:dyDescent="0.25">
      <c r="A54" s="28" t="s">
        <v>10</v>
      </c>
      <c r="C54" s="179" t="s">
        <v>18</v>
      </c>
      <c r="D54" s="180"/>
      <c r="E54" s="180"/>
      <c r="F54" s="180"/>
      <c r="G54" s="180"/>
      <c r="H54" s="181"/>
      <c r="J54" s="195"/>
      <c r="K54" s="195"/>
      <c r="L54" s="195"/>
      <c r="M54" s="195"/>
      <c r="N54" s="196"/>
      <c r="O54" s="173" t="s">
        <v>32</v>
      </c>
      <c r="P54" s="173"/>
    </row>
    <row r="55" spans="1:16" x14ac:dyDescent="0.2">
      <c r="A55" s="174" t="s">
        <v>19</v>
      </c>
      <c r="B55" s="175"/>
      <c r="C55" s="175"/>
      <c r="D55" s="175"/>
      <c r="E55" s="175"/>
      <c r="F55" s="175"/>
      <c r="G55" s="175"/>
      <c r="H55" s="175"/>
      <c r="I55" s="176"/>
      <c r="J55" s="177" t="s">
        <v>20</v>
      </c>
      <c r="K55" s="178"/>
      <c r="L55" s="101" t="s">
        <v>38</v>
      </c>
      <c r="M55" s="177" t="s">
        <v>21</v>
      </c>
      <c r="N55" s="178"/>
      <c r="O55" s="102" t="s">
        <v>46</v>
      </c>
      <c r="P55" s="102" t="s">
        <v>39</v>
      </c>
    </row>
    <row r="56" spans="1:16" x14ac:dyDescent="0.2">
      <c r="A56" s="186"/>
      <c r="B56" s="187"/>
      <c r="C56" s="187"/>
      <c r="D56" s="187"/>
      <c r="E56" s="187"/>
      <c r="F56" s="187"/>
      <c r="G56" s="187"/>
      <c r="H56" s="187"/>
      <c r="I56" s="188"/>
      <c r="J56" s="182"/>
      <c r="K56" s="183"/>
      <c r="L56" s="22"/>
      <c r="M56" s="184">
        <f>ROUNDUP(J56*L56,0)</f>
        <v>0</v>
      </c>
      <c r="N56" s="185"/>
      <c r="O56" s="26">
        <f>M56-P56</f>
        <v>0</v>
      </c>
      <c r="P56" s="26"/>
    </row>
    <row r="57" spans="1:16" x14ac:dyDescent="0.2">
      <c r="A57" s="189"/>
      <c r="B57" s="190"/>
      <c r="C57" s="190"/>
      <c r="D57" s="190"/>
      <c r="E57" s="190"/>
      <c r="F57" s="190"/>
      <c r="G57" s="190"/>
      <c r="H57" s="190"/>
      <c r="I57" s="191"/>
      <c r="J57" s="20"/>
      <c r="K57" s="20"/>
      <c r="L57" s="23"/>
      <c r="M57" s="20"/>
      <c r="N57" s="20"/>
    </row>
    <row r="58" spans="1:16" x14ac:dyDescent="0.2">
      <c r="A58" s="189"/>
      <c r="B58" s="190"/>
      <c r="C58" s="190"/>
      <c r="D58" s="190"/>
      <c r="E58" s="190"/>
      <c r="F58" s="190"/>
      <c r="G58" s="190"/>
      <c r="H58" s="190"/>
      <c r="I58" s="191"/>
      <c r="J58" s="20"/>
      <c r="K58" s="20"/>
      <c r="L58" s="23"/>
      <c r="M58" s="20"/>
      <c r="N58" s="20"/>
    </row>
    <row r="59" spans="1:16" x14ac:dyDescent="0.2">
      <c r="A59" s="192"/>
      <c r="B59" s="193"/>
      <c r="C59" s="193"/>
      <c r="D59" s="193"/>
      <c r="E59" s="193"/>
      <c r="F59" s="193"/>
      <c r="G59" s="193"/>
      <c r="H59" s="193"/>
      <c r="I59" s="194"/>
      <c r="J59" s="20"/>
      <c r="K59" s="20"/>
      <c r="L59" s="23"/>
      <c r="M59" s="20"/>
      <c r="N59" s="20"/>
    </row>
    <row r="60" spans="1:16" ht="16" thickBot="1" x14ac:dyDescent="0.25">
      <c r="A60" s="50"/>
      <c r="B60" s="50"/>
      <c r="C60" s="50"/>
      <c r="D60" s="50"/>
      <c r="E60" s="50"/>
      <c r="F60" s="50"/>
      <c r="G60" s="50"/>
      <c r="H60" s="50"/>
      <c r="I60" s="50"/>
      <c r="J60" s="20"/>
      <c r="K60" s="20"/>
      <c r="L60" s="23"/>
      <c r="M60" s="20"/>
      <c r="N60" s="20"/>
    </row>
    <row r="61" spans="1:16" ht="19" x14ac:dyDescent="0.25">
      <c r="A61" s="28" t="s">
        <v>10</v>
      </c>
      <c r="C61" s="179" t="s">
        <v>18</v>
      </c>
      <c r="D61" s="180"/>
      <c r="E61" s="180"/>
      <c r="F61" s="180"/>
      <c r="G61" s="180"/>
      <c r="H61" s="181"/>
      <c r="J61" s="195"/>
      <c r="K61" s="195"/>
      <c r="L61" s="195"/>
      <c r="M61" s="195"/>
      <c r="N61" s="196"/>
      <c r="O61" s="173" t="s">
        <v>32</v>
      </c>
      <c r="P61" s="173"/>
    </row>
    <row r="62" spans="1:16" x14ac:dyDescent="0.2">
      <c r="A62" s="174" t="s">
        <v>19</v>
      </c>
      <c r="B62" s="175"/>
      <c r="C62" s="175"/>
      <c r="D62" s="175"/>
      <c r="E62" s="175"/>
      <c r="F62" s="175"/>
      <c r="G62" s="175"/>
      <c r="H62" s="175"/>
      <c r="I62" s="176"/>
      <c r="J62" s="177" t="s">
        <v>20</v>
      </c>
      <c r="K62" s="178"/>
      <c r="L62" s="101" t="s">
        <v>38</v>
      </c>
      <c r="M62" s="177" t="s">
        <v>21</v>
      </c>
      <c r="N62" s="178"/>
      <c r="O62" s="102" t="s">
        <v>46</v>
      </c>
      <c r="P62" s="102" t="s">
        <v>39</v>
      </c>
    </row>
    <row r="63" spans="1:16" x14ac:dyDescent="0.2">
      <c r="A63" s="186"/>
      <c r="B63" s="187"/>
      <c r="C63" s="187"/>
      <c r="D63" s="187"/>
      <c r="E63" s="187"/>
      <c r="F63" s="187"/>
      <c r="G63" s="187"/>
      <c r="H63" s="187"/>
      <c r="I63" s="188"/>
      <c r="J63" s="182"/>
      <c r="K63" s="183"/>
      <c r="L63" s="22"/>
      <c r="M63" s="184">
        <f>ROUNDUP(J63*L63,0)</f>
        <v>0</v>
      </c>
      <c r="N63" s="185"/>
      <c r="O63" s="26">
        <f>M63-P63</f>
        <v>0</v>
      </c>
      <c r="P63" s="26"/>
    </row>
    <row r="64" spans="1:16" x14ac:dyDescent="0.2">
      <c r="A64" s="189"/>
      <c r="B64" s="190"/>
      <c r="C64" s="190"/>
      <c r="D64" s="190"/>
      <c r="E64" s="190"/>
      <c r="F64" s="190"/>
      <c r="G64" s="190"/>
      <c r="H64" s="190"/>
      <c r="I64" s="191"/>
      <c r="J64" s="20"/>
      <c r="K64" s="20"/>
      <c r="L64" s="23"/>
      <c r="M64" s="20"/>
      <c r="N64" s="20"/>
    </row>
    <row r="65" spans="1:16" x14ac:dyDescent="0.2">
      <c r="A65" s="189"/>
      <c r="B65" s="190"/>
      <c r="C65" s="190"/>
      <c r="D65" s="190"/>
      <c r="E65" s="190"/>
      <c r="F65" s="190"/>
      <c r="G65" s="190"/>
      <c r="H65" s="190"/>
      <c r="I65" s="191"/>
      <c r="J65" s="20"/>
      <c r="K65" s="20"/>
      <c r="L65" s="23"/>
      <c r="M65" s="20"/>
      <c r="N65" s="20"/>
    </row>
    <row r="66" spans="1:16" x14ac:dyDescent="0.2">
      <c r="A66" s="192"/>
      <c r="B66" s="193"/>
      <c r="C66" s="193"/>
      <c r="D66" s="193"/>
      <c r="E66" s="193"/>
      <c r="F66" s="193"/>
      <c r="G66" s="193"/>
      <c r="H66" s="193"/>
      <c r="I66" s="194"/>
      <c r="J66" s="20"/>
      <c r="K66" s="20"/>
      <c r="L66" s="23"/>
      <c r="M66" s="20"/>
      <c r="N66" s="20"/>
    </row>
    <row r="67" spans="1:16" ht="16" thickBot="1" x14ac:dyDescent="0.25">
      <c r="A67" s="50"/>
      <c r="B67" s="50"/>
      <c r="C67" s="50"/>
      <c r="D67" s="50"/>
      <c r="E67" s="50"/>
      <c r="F67" s="50"/>
      <c r="G67" s="50"/>
      <c r="H67" s="50"/>
      <c r="I67" s="50"/>
      <c r="J67" s="20"/>
      <c r="K67" s="20"/>
      <c r="L67" s="23"/>
      <c r="M67" s="20"/>
      <c r="N67" s="20"/>
    </row>
    <row r="68" spans="1:16" ht="19" x14ac:dyDescent="0.25">
      <c r="A68" s="28" t="s">
        <v>10</v>
      </c>
      <c r="C68" s="179" t="s">
        <v>18</v>
      </c>
      <c r="D68" s="180"/>
      <c r="E68" s="180"/>
      <c r="F68" s="180"/>
      <c r="G68" s="180"/>
      <c r="H68" s="181"/>
      <c r="J68" s="195"/>
      <c r="K68" s="195"/>
      <c r="L68" s="195"/>
      <c r="M68" s="195"/>
      <c r="N68" s="196"/>
      <c r="O68" s="173" t="s">
        <v>32</v>
      </c>
      <c r="P68" s="173"/>
    </row>
    <row r="69" spans="1:16" x14ac:dyDescent="0.2">
      <c r="A69" s="174" t="s">
        <v>19</v>
      </c>
      <c r="B69" s="175"/>
      <c r="C69" s="175"/>
      <c r="D69" s="175"/>
      <c r="E69" s="175"/>
      <c r="F69" s="175"/>
      <c r="G69" s="175"/>
      <c r="H69" s="175"/>
      <c r="I69" s="176"/>
      <c r="J69" s="177" t="s">
        <v>20</v>
      </c>
      <c r="K69" s="178"/>
      <c r="L69" s="101" t="s">
        <v>38</v>
      </c>
      <c r="M69" s="177" t="s">
        <v>21</v>
      </c>
      <c r="N69" s="178"/>
      <c r="O69" s="102" t="s">
        <v>46</v>
      </c>
      <c r="P69" s="102" t="s">
        <v>39</v>
      </c>
    </row>
    <row r="70" spans="1:16" x14ac:dyDescent="0.2">
      <c r="A70" s="186"/>
      <c r="B70" s="187"/>
      <c r="C70" s="187"/>
      <c r="D70" s="187"/>
      <c r="E70" s="187"/>
      <c r="F70" s="187"/>
      <c r="G70" s="187"/>
      <c r="H70" s="187"/>
      <c r="I70" s="188"/>
      <c r="J70" s="182"/>
      <c r="K70" s="183"/>
      <c r="L70" s="22"/>
      <c r="M70" s="184">
        <f>ROUNDUP(J70*L70,0)</f>
        <v>0</v>
      </c>
      <c r="N70" s="185"/>
      <c r="O70" s="26">
        <f>M70-P70</f>
        <v>0</v>
      </c>
      <c r="P70" s="26"/>
    </row>
    <row r="71" spans="1:16" x14ac:dyDescent="0.2">
      <c r="A71" s="189"/>
      <c r="B71" s="190"/>
      <c r="C71" s="190"/>
      <c r="D71" s="190"/>
      <c r="E71" s="190"/>
      <c r="F71" s="190"/>
      <c r="G71" s="190"/>
      <c r="H71" s="190"/>
      <c r="I71" s="191"/>
      <c r="J71" s="20"/>
      <c r="K71" s="20"/>
      <c r="L71" s="23"/>
      <c r="M71" s="20"/>
      <c r="N71" s="20"/>
    </row>
    <row r="72" spans="1:16" x14ac:dyDescent="0.2">
      <c r="A72" s="189"/>
      <c r="B72" s="190"/>
      <c r="C72" s="190"/>
      <c r="D72" s="190"/>
      <c r="E72" s="190"/>
      <c r="F72" s="190"/>
      <c r="G72" s="190"/>
      <c r="H72" s="190"/>
      <c r="I72" s="191"/>
      <c r="J72" s="20"/>
      <c r="K72" s="20"/>
      <c r="L72" s="23"/>
      <c r="M72" s="20"/>
      <c r="N72" s="20"/>
    </row>
    <row r="73" spans="1:16" ht="16" thickBot="1" x14ac:dyDescent="0.25">
      <c r="A73" s="192"/>
      <c r="B73" s="193"/>
      <c r="C73" s="193"/>
      <c r="D73" s="193"/>
      <c r="E73" s="193"/>
      <c r="F73" s="193"/>
      <c r="G73" s="193"/>
      <c r="H73" s="193"/>
      <c r="I73" s="194"/>
      <c r="J73" s="20"/>
      <c r="K73" s="20"/>
      <c r="L73" s="23"/>
      <c r="M73" s="20"/>
      <c r="N73" s="20"/>
    </row>
    <row r="74" spans="1:16" ht="16" thickBot="1" x14ac:dyDescent="0.25">
      <c r="O74" s="201" t="s">
        <v>32</v>
      </c>
      <c r="P74" s="202"/>
    </row>
    <row r="75" spans="1:16" ht="16" thickBot="1" x14ac:dyDescent="0.25">
      <c r="B75" s="41"/>
      <c r="C75" s="41"/>
      <c r="D75" s="41"/>
      <c r="E75" s="41"/>
      <c r="F75" s="41"/>
      <c r="G75" s="203">
        <f>M7+M14+M21+M28+M35+M42+M49+M56+M63+M70</f>
        <v>1320</v>
      </c>
      <c r="H75" s="203"/>
      <c r="I75" s="203"/>
      <c r="J75" s="203"/>
      <c r="K75" s="203"/>
      <c r="L75" s="29"/>
      <c r="O75" s="74" t="s">
        <v>62</v>
      </c>
      <c r="P75" s="88">
        <f>P7+P14+P21+P28+P35+P42+P49+P56+P63+P70</f>
        <v>1000</v>
      </c>
    </row>
    <row r="76" spans="1:16" ht="17" thickBot="1" x14ac:dyDescent="0.25">
      <c r="B76" s="49" t="s">
        <v>22</v>
      </c>
      <c r="C76" s="41"/>
      <c r="D76" s="41"/>
      <c r="E76" s="41"/>
      <c r="F76" s="41"/>
      <c r="G76" s="204"/>
      <c r="H76" s="204"/>
      <c r="I76" s="204"/>
      <c r="J76" s="204"/>
      <c r="K76" s="204"/>
      <c r="L76" s="29"/>
      <c r="O76" s="103" t="s">
        <v>41</v>
      </c>
      <c r="P76" s="104">
        <f>ROUNDUP(0.005*(P75),0)</f>
        <v>5</v>
      </c>
    </row>
    <row r="77" spans="1:16" ht="16" thickBot="1" x14ac:dyDescent="0.25">
      <c r="O77" s="30" t="s">
        <v>43</v>
      </c>
      <c r="P77" s="48">
        <f>P7+P14+P21+P28+P35+P42+P49+P56+P76+P63+P70</f>
        <v>1005</v>
      </c>
    </row>
    <row r="78" spans="1:16" ht="17" thickTop="1" thickBot="1" x14ac:dyDescent="0.25">
      <c r="G78" s="31"/>
      <c r="H78" s="31"/>
      <c r="I78" s="31"/>
      <c r="O78" s="32"/>
      <c r="P78" s="33"/>
    </row>
    <row r="79" spans="1:16" x14ac:dyDescent="0.2">
      <c r="G79" s="34"/>
      <c r="H79" s="34"/>
      <c r="I79" s="34"/>
    </row>
    <row r="80" spans="1:16" x14ac:dyDescent="0.2">
      <c r="B80" s="51"/>
      <c r="G80" s="34"/>
      <c r="H80" s="34"/>
      <c r="I80" s="34"/>
    </row>
    <row r="81" spans="7:9" x14ac:dyDescent="0.2">
      <c r="G81" s="34"/>
      <c r="H81" s="34"/>
      <c r="I81" s="34"/>
    </row>
  </sheetData>
  <sheetProtection algorithmName="SHA-512" hashValue="soOpzZK82WTIC/QA1fFHRE+RVn8GsCjB/+kfQ9EC+dh3L/0G/37X74VsT+xPixTmrwNIj+ngmmC2ZXLA3RhglA==" saltValue="7YahH2mb3rc56crM+jL1nA==" spinCount="100000" sheet="1" formatCells="0" selectLockedCells="1"/>
  <mergeCells count="95">
    <mergeCell ref="O5:P5"/>
    <mergeCell ref="J5:N5"/>
    <mergeCell ref="J12:N12"/>
    <mergeCell ref="O12:P12"/>
    <mergeCell ref="J19:N19"/>
    <mergeCell ref="O19:P19"/>
    <mergeCell ref="M7:N7"/>
    <mergeCell ref="M14:N14"/>
    <mergeCell ref="M13:N13"/>
    <mergeCell ref="J6:K6"/>
    <mergeCell ref="M6:N6"/>
    <mergeCell ref="O33:P33"/>
    <mergeCell ref="A21:I24"/>
    <mergeCell ref="O40:P40"/>
    <mergeCell ref="O47:P47"/>
    <mergeCell ref="J27:K27"/>
    <mergeCell ref="M27:N27"/>
    <mergeCell ref="O26:P26"/>
    <mergeCell ref="J33:N33"/>
    <mergeCell ref="A27:I27"/>
    <mergeCell ref="J40:N40"/>
    <mergeCell ref="J26:N26"/>
    <mergeCell ref="A34:I34"/>
    <mergeCell ref="J34:K34"/>
    <mergeCell ref="J41:K41"/>
    <mergeCell ref="M41:N41"/>
    <mergeCell ref="A14:I17"/>
    <mergeCell ref="A20:I20"/>
    <mergeCell ref="J20:K20"/>
    <mergeCell ref="M20:N20"/>
    <mergeCell ref="A7:I10"/>
    <mergeCell ref="G75:K76"/>
    <mergeCell ref="C5:H5"/>
    <mergeCell ref="C12:H12"/>
    <mergeCell ref="C26:H26"/>
    <mergeCell ref="C33:H33"/>
    <mergeCell ref="C40:H40"/>
    <mergeCell ref="C47:H47"/>
    <mergeCell ref="J21:K21"/>
    <mergeCell ref="J28:K28"/>
    <mergeCell ref="J49:K49"/>
    <mergeCell ref="J7:K7"/>
    <mergeCell ref="J14:K14"/>
    <mergeCell ref="A48:I48"/>
    <mergeCell ref="J48:K48"/>
    <mergeCell ref="A41:I41"/>
    <mergeCell ref="A49:I52"/>
    <mergeCell ref="O74:P74"/>
    <mergeCell ref="C54:H54"/>
    <mergeCell ref="J54:N54"/>
    <mergeCell ref="O54:P54"/>
    <mergeCell ref="A55:I55"/>
    <mergeCell ref="J55:K55"/>
    <mergeCell ref="M55:N55"/>
    <mergeCell ref="A56:I59"/>
    <mergeCell ref="J56:K56"/>
    <mergeCell ref="M56:N56"/>
    <mergeCell ref="C61:H61"/>
    <mergeCell ref="J61:N61"/>
    <mergeCell ref="O61:P61"/>
    <mergeCell ref="A62:I62"/>
    <mergeCell ref="J62:K62"/>
    <mergeCell ref="M62:N62"/>
    <mergeCell ref="A1:P1"/>
    <mergeCell ref="D3:L3"/>
    <mergeCell ref="S13:Z14"/>
    <mergeCell ref="A70:I73"/>
    <mergeCell ref="J70:K70"/>
    <mergeCell ref="M70:N70"/>
    <mergeCell ref="A63:I66"/>
    <mergeCell ref="J63:K63"/>
    <mergeCell ref="M63:N63"/>
    <mergeCell ref="C68:H68"/>
    <mergeCell ref="J68:N68"/>
    <mergeCell ref="A6:I6"/>
    <mergeCell ref="A13:I13"/>
    <mergeCell ref="J13:K13"/>
    <mergeCell ref="M21:N21"/>
    <mergeCell ref="A28:I31"/>
    <mergeCell ref="O68:P68"/>
    <mergeCell ref="A69:I69"/>
    <mergeCell ref="J69:K69"/>
    <mergeCell ref="M69:N69"/>
    <mergeCell ref="C19:H19"/>
    <mergeCell ref="M48:N48"/>
    <mergeCell ref="J42:K42"/>
    <mergeCell ref="M42:N42"/>
    <mergeCell ref="M49:N49"/>
    <mergeCell ref="A42:I45"/>
    <mergeCell ref="J47:N47"/>
    <mergeCell ref="A35:I38"/>
    <mergeCell ref="M34:N34"/>
    <mergeCell ref="J35:K35"/>
    <mergeCell ref="M35:N35"/>
    <mergeCell ref="M28:N28"/>
  </mergeCells>
  <pageMargins left="0.7" right="0.7" top="0.5" bottom="0.75" header="0.3" footer="0.3"/>
  <pageSetup scale="56"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Categories!$A$2:$A$11</xm:f>
          </x14:formula1>
          <xm:sqref>C5:H5 C61:H61 C12:H12 C19:H19 C26:H26 C33:H33 C40:H40 C47:H47 C54:H54 C68:H68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11"/>
  <sheetViews>
    <sheetView view="pageLayout" workbookViewId="0">
      <selection activeCell="F30" sqref="F30"/>
    </sheetView>
  </sheetViews>
  <sheetFormatPr baseColWidth="10" defaultColWidth="8.83203125" defaultRowHeight="15" x14ac:dyDescent="0.2"/>
  <sheetData>
    <row r="1" spans="1:1" ht="19" x14ac:dyDescent="0.25">
      <c r="A1" s="1" t="s">
        <v>18</v>
      </c>
    </row>
    <row r="2" spans="1:1" x14ac:dyDescent="0.2">
      <c r="A2" t="s">
        <v>11</v>
      </c>
    </row>
    <row r="3" spans="1:1" x14ac:dyDescent="0.2">
      <c r="A3" t="s">
        <v>12</v>
      </c>
    </row>
    <row r="4" spans="1:1" x14ac:dyDescent="0.2">
      <c r="A4" t="s">
        <v>40</v>
      </c>
    </row>
    <row r="5" spans="1:1" x14ac:dyDescent="0.2">
      <c r="A5" t="s">
        <v>13</v>
      </c>
    </row>
    <row r="6" spans="1:1" x14ac:dyDescent="0.2">
      <c r="A6" t="s">
        <v>14</v>
      </c>
    </row>
    <row r="7" spans="1:1" x14ac:dyDescent="0.2">
      <c r="A7" t="s">
        <v>15</v>
      </c>
    </row>
    <row r="8" spans="1:1" x14ac:dyDescent="0.2">
      <c r="A8" t="s">
        <v>52</v>
      </c>
    </row>
    <row r="9" spans="1:1" x14ac:dyDescent="0.2">
      <c r="A9" t="s">
        <v>16</v>
      </c>
    </row>
    <row r="10" spans="1:1" x14ac:dyDescent="0.2">
      <c r="A10" t="s">
        <v>60</v>
      </c>
    </row>
    <row r="11" spans="1:1" x14ac:dyDescent="0.2">
      <c r="A11" t="s">
        <v>17</v>
      </c>
    </row>
  </sheetData>
  <sortState xmlns:xlrd2="http://schemas.microsoft.com/office/spreadsheetml/2017/richdata2" ref="A2:A11">
    <sortCondition ref="A2"/>
  </sortState>
  <phoneticPr fontId="1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M23"/>
  <sheetViews>
    <sheetView workbookViewId="0">
      <selection activeCell="B14" sqref="B14:C14"/>
    </sheetView>
  </sheetViews>
  <sheetFormatPr baseColWidth="10" defaultColWidth="8.83203125" defaultRowHeight="15" x14ac:dyDescent="0.2"/>
  <cols>
    <col min="3" max="3" width="17.33203125" customWidth="1"/>
  </cols>
  <sheetData>
    <row r="1" spans="1:13" x14ac:dyDescent="0.2">
      <c r="A1" s="209" t="s">
        <v>26</v>
      </c>
      <c r="B1" s="212" t="s">
        <v>27</v>
      </c>
      <c r="C1" s="213"/>
      <c r="D1" s="212" t="s">
        <v>28</v>
      </c>
      <c r="E1" s="248"/>
      <c r="F1" s="248"/>
      <c r="G1" s="248"/>
      <c r="H1" s="213"/>
      <c r="I1" s="219" t="s">
        <v>29</v>
      </c>
      <c r="J1" s="206" t="s">
        <v>30</v>
      </c>
      <c r="K1" s="251" t="s">
        <v>31</v>
      </c>
      <c r="L1" s="231" t="s">
        <v>32</v>
      </c>
      <c r="M1" s="232"/>
    </row>
    <row r="2" spans="1:13" x14ac:dyDescent="0.2">
      <c r="A2" s="210"/>
      <c r="B2" s="214"/>
      <c r="C2" s="215"/>
      <c r="D2" s="214"/>
      <c r="E2" s="249"/>
      <c r="F2" s="249"/>
      <c r="G2" s="249"/>
      <c r="H2" s="215"/>
      <c r="I2" s="220"/>
      <c r="J2" s="207"/>
      <c r="K2" s="252"/>
      <c r="L2" s="233"/>
      <c r="M2" s="234"/>
    </row>
    <row r="3" spans="1:13" ht="16" thickBot="1" x14ac:dyDescent="0.25">
      <c r="A3" s="211"/>
      <c r="B3" s="216"/>
      <c r="C3" s="217"/>
      <c r="D3" s="216"/>
      <c r="E3" s="250"/>
      <c r="F3" s="250"/>
      <c r="G3" s="250"/>
      <c r="H3" s="217"/>
      <c r="I3" s="221"/>
      <c r="J3" s="208"/>
      <c r="K3" s="253"/>
      <c r="L3" s="235"/>
      <c r="M3" s="236"/>
    </row>
    <row r="4" spans="1:13" x14ac:dyDescent="0.2">
      <c r="A4" s="8"/>
      <c r="B4" s="226" t="s">
        <v>18</v>
      </c>
      <c r="C4" s="227"/>
      <c r="D4" s="245"/>
      <c r="E4" s="246"/>
      <c r="F4" s="246"/>
      <c r="G4" s="246"/>
      <c r="H4" s="247"/>
      <c r="I4" s="3"/>
      <c r="J4" s="4"/>
      <c r="K4" s="13">
        <f>I4*J4</f>
        <v>0</v>
      </c>
      <c r="L4" s="9"/>
      <c r="M4" s="3">
        <f>K4-L4</f>
        <v>0</v>
      </c>
    </row>
    <row r="5" spans="1:13" x14ac:dyDescent="0.2">
      <c r="A5" s="7"/>
      <c r="B5" s="205" t="s">
        <v>18</v>
      </c>
      <c r="C5" s="205"/>
      <c r="D5" s="218"/>
      <c r="E5" s="218"/>
      <c r="F5" s="218"/>
      <c r="G5" s="218"/>
      <c r="H5" s="218"/>
      <c r="I5" s="5"/>
      <c r="J5" s="6"/>
      <c r="K5" s="14">
        <f t="shared" ref="K5:K20" si="0">I5*J5</f>
        <v>0</v>
      </c>
      <c r="L5" s="10"/>
      <c r="M5" s="3">
        <f>K5-L5</f>
        <v>0</v>
      </c>
    </row>
    <row r="6" spans="1:13" x14ac:dyDescent="0.2">
      <c r="A6" s="7"/>
      <c r="B6" s="205" t="s">
        <v>18</v>
      </c>
      <c r="C6" s="205"/>
      <c r="D6" s="218"/>
      <c r="E6" s="218"/>
      <c r="F6" s="218"/>
      <c r="G6" s="218"/>
      <c r="H6" s="218"/>
      <c r="I6" s="5"/>
      <c r="J6" s="6"/>
      <c r="K6" s="14">
        <f t="shared" si="0"/>
        <v>0</v>
      </c>
      <c r="L6" s="10"/>
      <c r="M6" s="3">
        <f t="shared" ref="M6:M20" si="1">K6-L6</f>
        <v>0</v>
      </c>
    </row>
    <row r="7" spans="1:13" x14ac:dyDescent="0.2">
      <c r="A7" s="7"/>
      <c r="B7" s="205" t="s">
        <v>18</v>
      </c>
      <c r="C7" s="205"/>
      <c r="D7" s="218"/>
      <c r="E7" s="218"/>
      <c r="F7" s="218"/>
      <c r="G7" s="218"/>
      <c r="H7" s="218"/>
      <c r="I7" s="5"/>
      <c r="J7" s="6"/>
      <c r="K7" s="14">
        <f t="shared" si="0"/>
        <v>0</v>
      </c>
      <c r="L7" s="10"/>
      <c r="M7" s="3">
        <f t="shared" si="1"/>
        <v>0</v>
      </c>
    </row>
    <row r="8" spans="1:13" x14ac:dyDescent="0.2">
      <c r="A8" s="7"/>
      <c r="B8" s="205" t="s">
        <v>18</v>
      </c>
      <c r="C8" s="205"/>
      <c r="D8" s="218"/>
      <c r="E8" s="218"/>
      <c r="F8" s="218"/>
      <c r="G8" s="218"/>
      <c r="H8" s="218"/>
      <c r="I8" s="5"/>
      <c r="J8" s="6"/>
      <c r="K8" s="14">
        <f t="shared" si="0"/>
        <v>0</v>
      </c>
      <c r="L8" s="10"/>
      <c r="M8" s="3">
        <f t="shared" si="1"/>
        <v>0</v>
      </c>
    </row>
    <row r="9" spans="1:13" x14ac:dyDescent="0.2">
      <c r="A9" s="7"/>
      <c r="B9" s="205" t="s">
        <v>18</v>
      </c>
      <c r="C9" s="205"/>
      <c r="D9" s="218"/>
      <c r="E9" s="218"/>
      <c r="F9" s="218"/>
      <c r="G9" s="218"/>
      <c r="H9" s="218"/>
      <c r="I9" s="5"/>
      <c r="J9" s="6"/>
      <c r="K9" s="14">
        <f t="shared" si="0"/>
        <v>0</v>
      </c>
      <c r="L9" s="10"/>
      <c r="M9" s="3">
        <f t="shared" si="1"/>
        <v>0</v>
      </c>
    </row>
    <row r="10" spans="1:13" x14ac:dyDescent="0.2">
      <c r="A10" s="7"/>
      <c r="B10" s="205" t="s">
        <v>18</v>
      </c>
      <c r="C10" s="205"/>
      <c r="D10" s="218"/>
      <c r="E10" s="218"/>
      <c r="F10" s="218"/>
      <c r="G10" s="218"/>
      <c r="H10" s="218"/>
      <c r="I10" s="5"/>
      <c r="J10" s="6"/>
      <c r="K10" s="14">
        <f t="shared" si="0"/>
        <v>0</v>
      </c>
      <c r="L10" s="10"/>
      <c r="M10" s="3">
        <f t="shared" si="1"/>
        <v>0</v>
      </c>
    </row>
    <row r="11" spans="1:13" x14ac:dyDescent="0.2">
      <c r="A11" s="7"/>
      <c r="B11" s="205" t="s">
        <v>18</v>
      </c>
      <c r="C11" s="205"/>
      <c r="D11" s="218"/>
      <c r="E11" s="218"/>
      <c r="F11" s="218"/>
      <c r="G11" s="218"/>
      <c r="H11" s="218"/>
      <c r="I11" s="5"/>
      <c r="J11" s="6"/>
      <c r="K11" s="14">
        <f t="shared" si="0"/>
        <v>0</v>
      </c>
      <c r="L11" s="10"/>
      <c r="M11" s="3">
        <f t="shared" si="1"/>
        <v>0</v>
      </c>
    </row>
    <row r="12" spans="1:13" x14ac:dyDescent="0.2">
      <c r="A12" s="7"/>
      <c r="B12" s="205" t="s">
        <v>18</v>
      </c>
      <c r="C12" s="205"/>
      <c r="D12" s="218"/>
      <c r="E12" s="218"/>
      <c r="F12" s="218"/>
      <c r="G12" s="218"/>
      <c r="H12" s="218"/>
      <c r="I12" s="5"/>
      <c r="J12" s="6"/>
      <c r="K12" s="14">
        <f t="shared" si="0"/>
        <v>0</v>
      </c>
      <c r="L12" s="10"/>
      <c r="M12" s="3">
        <f t="shared" si="1"/>
        <v>0</v>
      </c>
    </row>
    <row r="13" spans="1:13" x14ac:dyDescent="0.2">
      <c r="A13" s="7"/>
      <c r="B13" s="205" t="s">
        <v>18</v>
      </c>
      <c r="C13" s="205"/>
      <c r="D13" s="218"/>
      <c r="E13" s="218"/>
      <c r="F13" s="218"/>
      <c r="G13" s="218"/>
      <c r="H13" s="218"/>
      <c r="I13" s="5"/>
      <c r="J13" s="6"/>
      <c r="K13" s="14">
        <f t="shared" si="0"/>
        <v>0</v>
      </c>
      <c r="L13" s="10"/>
      <c r="M13" s="3">
        <f t="shared" si="1"/>
        <v>0</v>
      </c>
    </row>
    <row r="14" spans="1:13" x14ac:dyDescent="0.2">
      <c r="A14" s="7"/>
      <c r="B14" s="205" t="s">
        <v>18</v>
      </c>
      <c r="C14" s="205"/>
      <c r="D14" s="218"/>
      <c r="E14" s="218"/>
      <c r="F14" s="218"/>
      <c r="G14" s="218"/>
      <c r="H14" s="218"/>
      <c r="I14" s="5"/>
      <c r="J14" s="6"/>
      <c r="K14" s="14">
        <f t="shared" si="0"/>
        <v>0</v>
      </c>
      <c r="L14" s="10"/>
      <c r="M14" s="3">
        <f t="shared" si="1"/>
        <v>0</v>
      </c>
    </row>
    <row r="15" spans="1:13" x14ac:dyDescent="0.2">
      <c r="A15" s="7"/>
      <c r="B15" s="205" t="s">
        <v>18</v>
      </c>
      <c r="C15" s="205"/>
      <c r="D15" s="218"/>
      <c r="E15" s="218"/>
      <c r="F15" s="218"/>
      <c r="G15" s="218"/>
      <c r="H15" s="218"/>
      <c r="I15" s="5"/>
      <c r="J15" s="6"/>
      <c r="K15" s="14">
        <f t="shared" si="0"/>
        <v>0</v>
      </c>
      <c r="L15" s="10"/>
      <c r="M15" s="3">
        <f t="shared" si="1"/>
        <v>0</v>
      </c>
    </row>
    <row r="16" spans="1:13" x14ac:dyDescent="0.2">
      <c r="A16" s="7"/>
      <c r="B16" s="205" t="s">
        <v>18</v>
      </c>
      <c r="C16" s="205"/>
      <c r="D16" s="218"/>
      <c r="E16" s="218"/>
      <c r="F16" s="218"/>
      <c r="G16" s="218"/>
      <c r="H16" s="218"/>
      <c r="I16" s="5"/>
      <c r="J16" s="6"/>
      <c r="K16" s="14">
        <f t="shared" si="0"/>
        <v>0</v>
      </c>
      <c r="L16" s="10"/>
      <c r="M16" s="3">
        <f t="shared" si="1"/>
        <v>0</v>
      </c>
    </row>
    <row r="17" spans="1:13" x14ac:dyDescent="0.2">
      <c r="A17" s="7"/>
      <c r="B17" s="205" t="s">
        <v>18</v>
      </c>
      <c r="C17" s="205"/>
      <c r="D17" s="218"/>
      <c r="E17" s="218"/>
      <c r="F17" s="218"/>
      <c r="G17" s="218"/>
      <c r="H17" s="218"/>
      <c r="I17" s="5"/>
      <c r="J17" s="6"/>
      <c r="K17" s="14">
        <f t="shared" si="0"/>
        <v>0</v>
      </c>
      <c r="L17" s="10"/>
      <c r="M17" s="3">
        <f t="shared" si="1"/>
        <v>0</v>
      </c>
    </row>
    <row r="18" spans="1:13" x14ac:dyDescent="0.2">
      <c r="A18" s="7"/>
      <c r="B18" s="205" t="s">
        <v>18</v>
      </c>
      <c r="C18" s="205"/>
      <c r="D18" s="218"/>
      <c r="E18" s="218"/>
      <c r="F18" s="218"/>
      <c r="G18" s="218"/>
      <c r="H18" s="218"/>
      <c r="I18" s="5"/>
      <c r="J18" s="6"/>
      <c r="K18" s="14">
        <f t="shared" si="0"/>
        <v>0</v>
      </c>
      <c r="L18" s="10"/>
      <c r="M18" s="3">
        <f t="shared" si="1"/>
        <v>0</v>
      </c>
    </row>
    <row r="19" spans="1:13" x14ac:dyDescent="0.2">
      <c r="A19" s="7"/>
      <c r="B19" s="205" t="s">
        <v>18</v>
      </c>
      <c r="C19" s="205"/>
      <c r="D19" s="218"/>
      <c r="E19" s="218"/>
      <c r="F19" s="218"/>
      <c r="G19" s="218"/>
      <c r="H19" s="218"/>
      <c r="I19" s="5"/>
      <c r="J19" s="6"/>
      <c r="K19" s="14">
        <f t="shared" si="0"/>
        <v>0</v>
      </c>
      <c r="L19" s="10"/>
      <c r="M19" s="3">
        <f t="shared" si="1"/>
        <v>0</v>
      </c>
    </row>
    <row r="20" spans="1:13" x14ac:dyDescent="0.2">
      <c r="A20" s="7"/>
      <c r="B20" s="205" t="s">
        <v>18</v>
      </c>
      <c r="C20" s="205"/>
      <c r="D20" s="218"/>
      <c r="E20" s="218"/>
      <c r="F20" s="218"/>
      <c r="G20" s="218"/>
      <c r="H20" s="218"/>
      <c r="I20" s="5"/>
      <c r="J20" s="6"/>
      <c r="K20" s="14">
        <f t="shared" si="0"/>
        <v>0</v>
      </c>
      <c r="L20" s="10"/>
      <c r="M20" s="3">
        <f t="shared" si="1"/>
        <v>0</v>
      </c>
    </row>
    <row r="21" spans="1:13" ht="16" thickBot="1" x14ac:dyDescent="0.25">
      <c r="A21" s="7"/>
      <c r="B21" s="228" t="s">
        <v>33</v>
      </c>
      <c r="C21" s="230"/>
      <c r="D21" s="228" t="s">
        <v>34</v>
      </c>
      <c r="E21" s="229"/>
      <c r="F21" s="229"/>
      <c r="G21" s="229"/>
      <c r="H21" s="230"/>
      <c r="I21" s="15">
        <f>SUM(I4:I20)</f>
        <v>0</v>
      </c>
      <c r="J21" s="16">
        <v>5.0000000000000001E-3</v>
      </c>
      <c r="K21" s="17">
        <f>ROUNDUP((J21*I21),0)</f>
        <v>0</v>
      </c>
      <c r="L21" s="18">
        <v>0</v>
      </c>
      <c r="M21" s="19">
        <f>K21-L21</f>
        <v>0</v>
      </c>
    </row>
    <row r="22" spans="1:13" ht="20.25" customHeight="1" x14ac:dyDescent="0.2">
      <c r="A22" s="2"/>
      <c r="B22" s="222" t="s">
        <v>35</v>
      </c>
      <c r="C22" s="223"/>
      <c r="D22" s="239"/>
      <c r="E22" s="240"/>
      <c r="F22" s="240"/>
      <c r="G22" s="240"/>
      <c r="H22" s="240"/>
      <c r="I22" s="240"/>
      <c r="J22" s="241"/>
      <c r="K22" s="237">
        <f>SUM(K4:K21)</f>
        <v>0</v>
      </c>
      <c r="L22" s="11">
        <f>SUM(L4:L21)</f>
        <v>0</v>
      </c>
      <c r="M22" s="237">
        <f>SUM(M4:M21)</f>
        <v>0</v>
      </c>
    </row>
    <row r="23" spans="1:13" ht="21" customHeight="1" thickBot="1" x14ac:dyDescent="0.25">
      <c r="A23" s="2"/>
      <c r="B23" s="224"/>
      <c r="C23" s="225"/>
      <c r="D23" s="242"/>
      <c r="E23" s="243"/>
      <c r="F23" s="243"/>
      <c r="G23" s="243"/>
      <c r="H23" s="243"/>
      <c r="I23" s="243"/>
      <c r="J23" s="244"/>
      <c r="K23" s="238"/>
      <c r="L23" s="12"/>
      <c r="M23" s="238"/>
    </row>
  </sheetData>
  <mergeCells count="47">
    <mergeCell ref="L1:M3"/>
    <mergeCell ref="M22:M23"/>
    <mergeCell ref="D5:H5"/>
    <mergeCell ref="D6:H6"/>
    <mergeCell ref="D7:H7"/>
    <mergeCell ref="D22:J23"/>
    <mergeCell ref="D15:H15"/>
    <mergeCell ref="D4:H4"/>
    <mergeCell ref="D1:H3"/>
    <mergeCell ref="K1:K3"/>
    <mergeCell ref="K22:K23"/>
    <mergeCell ref="B20:C20"/>
    <mergeCell ref="B19:C19"/>
    <mergeCell ref="B17:C17"/>
    <mergeCell ref="B18:C18"/>
    <mergeCell ref="D18:H18"/>
    <mergeCell ref="B22:C23"/>
    <mergeCell ref="D14:H14"/>
    <mergeCell ref="B15:C15"/>
    <mergeCell ref="B16:C16"/>
    <mergeCell ref="B4:C4"/>
    <mergeCell ref="D21:H21"/>
    <mergeCell ref="D16:H16"/>
    <mergeCell ref="D17:H17"/>
    <mergeCell ref="D20:H20"/>
    <mergeCell ref="B21:C21"/>
    <mergeCell ref="B11:C11"/>
    <mergeCell ref="B5:C5"/>
    <mergeCell ref="B6:C6"/>
    <mergeCell ref="D19:H19"/>
    <mergeCell ref="B12:C12"/>
    <mergeCell ref="B13:C13"/>
    <mergeCell ref="B14:C14"/>
    <mergeCell ref="J1:J3"/>
    <mergeCell ref="B7:C7"/>
    <mergeCell ref="A1:A3"/>
    <mergeCell ref="B1:C3"/>
    <mergeCell ref="D13:H13"/>
    <mergeCell ref="D9:H9"/>
    <mergeCell ref="D10:H10"/>
    <mergeCell ref="D11:H11"/>
    <mergeCell ref="D12:H12"/>
    <mergeCell ref="B8:C8"/>
    <mergeCell ref="B9:C9"/>
    <mergeCell ref="B10:C10"/>
    <mergeCell ref="D8:H8"/>
    <mergeCell ref="I1:I3"/>
  </mergeCells>
  <pageMargins left="0.7" right="0.7" top="0.75" bottom="0.75" header="0.3" footer="0.3"/>
  <pageSetup scale="66" orientation="portrait"/>
  <ignoredErrors>
    <ignoredError sqref="K4 K5:K20 M4:M5 M6:M2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Categories!$A$1:$A$10</xm:f>
          </x14:formula1>
          <xm:sqref>B4:C20</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CC0066"/>
    <pageSetUpPr fitToPage="1"/>
  </sheetPr>
  <dimension ref="A1:M30"/>
  <sheetViews>
    <sheetView showGridLines="0" zoomScaleNormal="100" zoomScaleSheetLayoutView="110" workbookViewId="0">
      <pane ySplit="1" topLeftCell="A2" activePane="bottomLeft" state="frozen"/>
      <selection pane="bottomLeft" activeCell="E9" sqref="E9"/>
    </sheetView>
  </sheetViews>
  <sheetFormatPr baseColWidth="10" defaultColWidth="8.83203125" defaultRowHeight="15" x14ac:dyDescent="0.2"/>
  <cols>
    <col min="1" max="1" width="56.5" style="24" customWidth="1"/>
    <col min="2" max="2" width="53.1640625" style="24" customWidth="1"/>
    <col min="3" max="3" width="6.5" style="24" customWidth="1"/>
    <col min="4" max="16384" width="8.83203125" style="24"/>
  </cols>
  <sheetData>
    <row r="1" spans="1:5" ht="36.75" customHeight="1" x14ac:dyDescent="0.2">
      <c r="A1" s="258" t="s">
        <v>63</v>
      </c>
      <c r="B1" s="258"/>
    </row>
    <row r="2" spans="1:5" s="93" customFormat="1" ht="16.5" customHeight="1" x14ac:dyDescent="0.2">
      <c r="A2" s="92"/>
      <c r="B2" s="92"/>
    </row>
    <row r="3" spans="1:5" ht="36.75" customHeight="1" x14ac:dyDescent="0.2">
      <c r="A3" s="263" t="s">
        <v>82</v>
      </c>
      <c r="B3" s="263"/>
      <c r="D3" s="257" t="s">
        <v>90</v>
      </c>
      <c r="E3" s="257"/>
    </row>
    <row r="4" spans="1:5" ht="36.75" customHeight="1" x14ac:dyDescent="0.2">
      <c r="A4" s="256" t="s">
        <v>89</v>
      </c>
      <c r="B4" s="256"/>
      <c r="D4" s="89"/>
    </row>
    <row r="5" spans="1:5" ht="48" customHeight="1" thickBot="1" x14ac:dyDescent="0.25">
      <c r="A5" s="91" t="s">
        <v>64</v>
      </c>
      <c r="B5" s="91" t="s">
        <v>65</v>
      </c>
    </row>
    <row r="6" spans="1:5" x14ac:dyDescent="0.2">
      <c r="A6" s="75" t="s">
        <v>66</v>
      </c>
      <c r="B6" s="76">
        <v>50</v>
      </c>
    </row>
    <row r="7" spans="1:5" x14ac:dyDescent="0.2">
      <c r="A7" s="105" t="s">
        <v>67</v>
      </c>
      <c r="B7" s="106">
        <v>500</v>
      </c>
    </row>
    <row r="8" spans="1:5" x14ac:dyDescent="0.2">
      <c r="A8" s="77" t="s">
        <v>68</v>
      </c>
      <c r="B8" s="78">
        <v>100</v>
      </c>
    </row>
    <row r="9" spans="1:5" ht="54" customHeight="1" x14ac:dyDescent="0.2">
      <c r="A9" s="108" t="s">
        <v>95</v>
      </c>
      <c r="B9" s="116" t="s">
        <v>121</v>
      </c>
    </row>
    <row r="10" spans="1:5" x14ac:dyDescent="0.2">
      <c r="A10" s="77" t="s">
        <v>13</v>
      </c>
      <c r="B10" s="78">
        <v>100</v>
      </c>
    </row>
    <row r="11" spans="1:5" x14ac:dyDescent="0.2">
      <c r="A11" s="105" t="s">
        <v>69</v>
      </c>
      <c r="B11" s="106">
        <v>350</v>
      </c>
    </row>
    <row r="12" spans="1:5" ht="16" x14ac:dyDescent="0.2">
      <c r="A12" s="264" t="s">
        <v>96</v>
      </c>
      <c r="B12" s="117" t="s">
        <v>116</v>
      </c>
    </row>
    <row r="13" spans="1:5" ht="16" x14ac:dyDescent="0.2">
      <c r="A13" s="265"/>
      <c r="B13" s="114" t="s">
        <v>85</v>
      </c>
    </row>
    <row r="14" spans="1:5" ht="16" x14ac:dyDescent="0.2">
      <c r="A14" s="266"/>
      <c r="B14" s="118" t="s">
        <v>117</v>
      </c>
    </row>
    <row r="15" spans="1:5" x14ac:dyDescent="0.2">
      <c r="A15" s="110" t="s">
        <v>70</v>
      </c>
      <c r="B15" s="267" t="s">
        <v>86</v>
      </c>
    </row>
    <row r="16" spans="1:5" x14ac:dyDescent="0.2">
      <c r="A16" s="109" t="s">
        <v>97</v>
      </c>
      <c r="B16" s="268"/>
    </row>
    <row r="17" spans="1:13" x14ac:dyDescent="0.2">
      <c r="A17" s="77" t="s">
        <v>71</v>
      </c>
      <c r="B17" s="79" t="s">
        <v>72</v>
      </c>
    </row>
    <row r="18" spans="1:13" x14ac:dyDescent="0.2">
      <c r="A18" s="105" t="s">
        <v>98</v>
      </c>
      <c r="B18" s="106">
        <v>50</v>
      </c>
    </row>
    <row r="19" spans="1:13" x14ac:dyDescent="0.2">
      <c r="A19" s="105" t="s">
        <v>118</v>
      </c>
      <c r="B19" s="120" t="s">
        <v>122</v>
      </c>
    </row>
    <row r="20" spans="1:13" ht="32" x14ac:dyDescent="0.2">
      <c r="A20" s="80" t="s">
        <v>73</v>
      </c>
      <c r="B20" s="115" t="s">
        <v>120</v>
      </c>
      <c r="M20" s="90"/>
    </row>
    <row r="21" spans="1:13" ht="33" thickBot="1" x14ac:dyDescent="0.25">
      <c r="A21" s="107" t="s">
        <v>74</v>
      </c>
      <c r="B21" s="119" t="s">
        <v>119</v>
      </c>
    </row>
    <row r="22" spans="1:13" x14ac:dyDescent="0.2">
      <c r="A22" s="81"/>
      <c r="B22" s="81"/>
    </row>
    <row r="23" spans="1:13" x14ac:dyDescent="0.2">
      <c r="A23" s="81"/>
      <c r="B23" s="81"/>
    </row>
    <row r="24" spans="1:13" ht="17" thickBot="1" x14ac:dyDescent="0.25">
      <c r="A24" s="82" t="s">
        <v>75</v>
      </c>
      <c r="B24" s="81"/>
    </row>
    <row r="25" spans="1:13" x14ac:dyDescent="0.2">
      <c r="A25" s="94" t="s">
        <v>76</v>
      </c>
      <c r="B25" s="95"/>
    </row>
    <row r="26" spans="1:13" x14ac:dyDescent="0.2">
      <c r="A26" s="259" t="s">
        <v>83</v>
      </c>
      <c r="B26" s="260"/>
    </row>
    <row r="27" spans="1:13" ht="16" thickBot="1" x14ac:dyDescent="0.25">
      <c r="A27" s="261" t="s">
        <v>84</v>
      </c>
      <c r="B27" s="262"/>
    </row>
    <row r="28" spans="1:13" x14ac:dyDescent="0.2">
      <c r="A28" s="83"/>
      <c r="B28" s="83"/>
    </row>
    <row r="29" spans="1:13" x14ac:dyDescent="0.2">
      <c r="A29" s="254" t="s">
        <v>87</v>
      </c>
      <c r="B29" s="254"/>
    </row>
    <row r="30" spans="1:13" x14ac:dyDescent="0.2">
      <c r="A30" s="255" t="s">
        <v>88</v>
      </c>
      <c r="B30" s="255"/>
    </row>
  </sheetData>
  <sheetProtection selectLockedCells="1" selectUnlockedCells="1"/>
  <mergeCells count="10">
    <mergeCell ref="A29:B29"/>
    <mergeCell ref="A30:B30"/>
    <mergeCell ref="A4:B4"/>
    <mergeCell ref="D3:E3"/>
    <mergeCell ref="A1:B1"/>
    <mergeCell ref="A26:B26"/>
    <mergeCell ref="A27:B27"/>
    <mergeCell ref="A3:B3"/>
    <mergeCell ref="A12:A14"/>
    <mergeCell ref="B15:B16"/>
  </mergeCells>
  <hyperlinks>
    <hyperlink ref="A30:B30" r:id="rId1" display="http://gpsa.unm.edu/funding/student-org-funding/spring2020-appropriationform.xlsx" xr:uid="{CA122017-F6B1-435B-B790-8296615BA9D6}"/>
  </hyperlinks>
  <printOptions horizontalCentered="1"/>
  <pageMargins left="0.95" right="0.45" top="0.75" bottom="0.75" header="0.3" footer="0.3"/>
  <pageSetup scale="83"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F14C-3675-AA48-B8EA-26D079F5AC23}">
  <dimension ref="A1"/>
  <sheetViews>
    <sheetView workbookViewId="0">
      <selection activeCell="K69" sqref="K69"/>
    </sheetView>
  </sheetViews>
  <sheetFormatPr baseColWidth="10" defaultRowHeight="1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1A215-EDF7-A54A-8100-0E79342B1DED}">
  <dimension ref="A1"/>
  <sheetViews>
    <sheetView topLeftCell="A2" workbookViewId="0">
      <selection activeCell="M68" sqref="M68"/>
    </sheetView>
  </sheetViews>
  <sheetFormatPr baseColWidth="10" defaultRowHeight="1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26949-C810-0D47-896E-9585DFEE6EB0}">
  <dimension ref="A1"/>
  <sheetViews>
    <sheetView workbookViewId="0">
      <selection activeCell="N69" sqref="N69"/>
    </sheetView>
  </sheetViews>
  <sheetFormatPr baseColWidth="10" defaultRowHeight="1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Schedule</vt:lpstr>
      <vt:lpstr>Questionnaire (required)</vt:lpstr>
      <vt:lpstr>Detail (required) </vt:lpstr>
      <vt:lpstr>Categories</vt:lpstr>
      <vt:lpstr>Sheet3</vt:lpstr>
      <vt:lpstr>Fall 2021 Standing Rules</vt:lpstr>
      <vt:lpstr>food quote</vt:lpstr>
      <vt:lpstr>sports equipments quote</vt:lpstr>
      <vt:lpstr>trophy quote</vt:lpstr>
      <vt:lpstr>'Detail (required) '!Print_Area</vt:lpstr>
      <vt:lpstr>'Questionnaire (required)'!Print_Area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mparra1</dc:creator>
  <cp:lastModifiedBy>Microsoft Office User</cp:lastModifiedBy>
  <cp:lastPrinted>2019-09-11T18:15:36Z</cp:lastPrinted>
  <dcterms:created xsi:type="dcterms:W3CDTF">2014-02-06T21:51:40Z</dcterms:created>
  <dcterms:modified xsi:type="dcterms:W3CDTF">2021-12-01T03:01:20Z</dcterms:modified>
</cp:coreProperties>
</file>